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8" i="2"/>
  <c r="F33" i="1"/>
  <c r="F38"/>
  <c r="E33"/>
  <c r="E31"/>
  <c r="F31"/>
  <c r="E28"/>
  <c r="F28"/>
  <c r="E24"/>
  <c r="F24"/>
  <c r="E22"/>
  <c r="F22"/>
  <c r="E19"/>
  <c r="E17"/>
  <c r="F17"/>
  <c r="E15"/>
  <c r="E16"/>
  <c r="E18"/>
  <c r="E20"/>
  <c r="E21"/>
  <c r="E23"/>
  <c r="E25"/>
  <c r="E26"/>
  <c r="E27"/>
  <c r="E29"/>
  <c r="E30"/>
  <c r="E32"/>
  <c r="E34"/>
  <c r="E35"/>
  <c r="E36"/>
  <c r="E37"/>
  <c r="E14"/>
  <c r="F19"/>
  <c r="E11"/>
  <c r="F11"/>
  <c r="F15"/>
  <c r="F16"/>
  <c r="F18"/>
  <c r="F20"/>
  <c r="F21"/>
  <c r="F23"/>
  <c r="F25"/>
  <c r="F26"/>
  <c r="F27"/>
  <c r="F29"/>
  <c r="F30"/>
  <c r="F32"/>
  <c r="F34"/>
  <c r="F35"/>
  <c r="F36"/>
  <c r="F37"/>
  <c r="F14"/>
  <c r="F12"/>
  <c r="E12"/>
  <c r="C11"/>
  <c r="D11"/>
  <c r="D38" s="1"/>
  <c r="C17"/>
  <c r="D17"/>
  <c r="C19"/>
  <c r="D19"/>
  <c r="C22"/>
  <c r="D22"/>
  <c r="C24"/>
  <c r="D24"/>
  <c r="C28"/>
  <c r="D28"/>
  <c r="C31"/>
  <c r="D31"/>
  <c r="C33"/>
  <c r="D33"/>
  <c r="D38" i="2" l="1"/>
  <c r="E38" i="1"/>
  <c r="C38"/>
</calcChain>
</file>

<file path=xl/sharedStrings.xml><?xml version="1.0" encoding="utf-8"?>
<sst xmlns="http://schemas.openxmlformats.org/spreadsheetml/2006/main" count="136" uniqueCount="62">
  <si>
    <t>РАСХОДЫ</t>
  </si>
  <si>
    <t>2015г</t>
  </si>
  <si>
    <t>2016г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</si>
  <si>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</si>
  <si>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</si>
  <si>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Сумма</t>
  </si>
  <si>
    <t>( тыс. руб.)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</si>
  <si>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</si>
  <si>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</si>
  <si>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</si>
  <si>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фoнд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</si>
  <si>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</si>
  <si>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</si>
  <si>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</si>
  <si>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Oрганы юстиции</t>
  </si>
  <si>
    <t>Обеспечение пожарной безопасности</t>
  </si>
  <si>
    <t>Национальная экономика</t>
  </si>
  <si>
    <t>Дорожное хозяйство</t>
  </si>
  <si>
    <t>Другие вопросы в области национальной экономики</t>
  </si>
  <si>
    <t>Градостроительная деятельность</t>
  </si>
  <si>
    <t>Мероприятия по землеустройству</t>
  </si>
  <si>
    <t>Мероприятия по землеустройству и землепoльзванию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</si>
  <si>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</si>
  <si>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</si>
  <si>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</si>
  <si>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</si>
  <si>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</si>
  <si>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</si>
  <si>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</si>
  <si>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</si>
  <si>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</si>
  <si>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Условно утвержденные расходы</t>
  </si>
  <si>
    <t>ИТОГО  РАСХОДОВ: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</si>
  <si>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</si>
  <si>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</si>
  <si>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</si>
  <si>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</si>
  <si>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</si>
  <si>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</si>
  <si>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</si>
  <si>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</si>
  <si>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</si>
  <si>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</si>
  <si>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</si>
  <si>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</si>
  <si>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</si>
  <si>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</si>
  <si>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</si>
  <si>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</si>
  <si>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</si>
  <si>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</si>
  <si>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</si>
  <si>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</si>
  <si>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0107</t>
  </si>
  <si>
    <t>Обеспечение проведения выборов и референдумов</t>
  </si>
  <si>
    <t>Приложение №6</t>
  </si>
  <si>
    <t>к решению Совета депутатов</t>
  </si>
  <si>
    <t>муниципального образования Ждановский сельсовет</t>
  </si>
  <si>
    <t>от ___________________№______</t>
  </si>
  <si>
    <t>Изменение показателей ведомственной структуры муниципального образования Ждановский сельсовет Александровского района Оренбургской области на 2015-2016 гг.</t>
  </si>
  <si>
    <t>2015г.</t>
  </si>
  <si>
    <t>2016г.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</si>
</sst>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right" indent="15"/>
    </xf>
    <xf numFmtId="0" fontId="4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shrinkToFi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shrinkToFit="1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9" xfId="0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0" fontId="6" fillId="0" borderId="1" xfId="0" applyFont="1" applyBorder="1"/>
    <xf numFmtId="0" fontId="6" fillId="0" borderId="8" xfId="0" applyFont="1" applyBorder="1"/>
    <xf numFmtId="0" fontId="1" fillId="0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sqref="A1:XFD1048576"/>
    </sheetView>
  </sheetViews>
  <sheetFormatPr defaultRowHeight="15"/>
  <cols>
    <col min="1" max="1" width="10.85546875" customWidth="1"/>
    <col min="2" max="2" width="47.7109375" customWidth="1"/>
    <col min="3" max="3" width="14.28515625" customWidth="1"/>
    <col min="4" max="5" width="15.140625" customWidth="1"/>
    <col min="6" max="6" width="13.7109375" customWidth="1"/>
    <col min="7" max="7" width="11.28515625" customWidth="1"/>
    <col min="8" max="8" width="11.140625" customWidth="1"/>
  </cols>
  <sheetData>
    <row r="1" spans="1:8" ht="18.75">
      <c r="A1" s="1"/>
      <c r="C1" s="40" t="s">
        <v>55</v>
      </c>
      <c r="D1" s="40"/>
    </row>
    <row r="2" spans="1:8" ht="18.75">
      <c r="A2" s="1"/>
      <c r="C2" s="40" t="s">
        <v>56</v>
      </c>
      <c r="D2" s="40"/>
    </row>
    <row r="3" spans="1:8" ht="18.75">
      <c r="A3" s="1"/>
      <c r="B3" s="40" t="s">
        <v>57</v>
      </c>
      <c r="C3" s="40"/>
      <c r="D3" s="40"/>
    </row>
    <row r="4" spans="1:8" ht="18.75">
      <c r="A4" s="2"/>
      <c r="C4" s="40" t="s">
        <v>58</v>
      </c>
      <c r="D4" s="40"/>
    </row>
    <row r="5" spans="1:8" ht="18.75" customHeight="1">
      <c r="A5" s="3"/>
      <c r="C5" s="41"/>
      <c r="D5" s="41"/>
    </row>
    <row r="6" spans="1:8" ht="18.75" customHeight="1">
      <c r="A6" s="3"/>
      <c r="C6" s="19"/>
      <c r="D6" s="19"/>
    </row>
    <row r="7" spans="1:8" ht="75" customHeight="1">
      <c r="A7" s="52" t="s">
        <v>59</v>
      </c>
      <c r="B7" s="52"/>
      <c r="C7" s="52"/>
      <c r="D7" s="52"/>
    </row>
    <row r="8" spans="1:8" ht="15.75">
      <c r="A8" s="4"/>
      <c r="B8" s="4" t="s">
        <v>0</v>
      </c>
      <c r="C8" s="18" t="s">
        <v>1</v>
      </c>
      <c r="D8" s="18" t="s">
        <v>2</v>
      </c>
      <c r="E8" s="33" t="s">
        <v>60</v>
      </c>
      <c r="F8" s="34" t="s">
        <v>61</v>
      </c>
    </row>
    <row r="9" spans="1:8" ht="48" customHeight="1">
      <c r="A9" s="44" t="s">
        <v>3</v>
      </c>
      <c r="B9" s="46" t="s">
        <v>4</v>
      </c>
      <c r="C9" s="21" t="s">
        <v>5</v>
      </c>
      <c r="D9" s="23" t="s">
        <v>5</v>
      </c>
      <c r="E9" s="25" t="s">
        <v>5</v>
      </c>
      <c r="F9" s="23" t="s">
        <v>5</v>
      </c>
    </row>
    <row r="10" spans="1:8" ht="18.75" customHeight="1">
      <c r="A10" s="45"/>
      <c r="B10" s="47"/>
      <c r="C10" s="22" t="s">
        <v>6</v>
      </c>
      <c r="D10" s="24" t="s">
        <v>6</v>
      </c>
      <c r="E10" s="26" t="s">
        <v>6</v>
      </c>
      <c r="F10" s="24" t="s">
        <v>6</v>
      </c>
    </row>
    <row r="11" spans="1:8" ht="25.5" customHeight="1">
      <c r="A11" s="11" t="s">
        <v>33</v>
      </c>
      <c r="B11" s="6" t="s">
        <v>7</v>
      </c>
      <c r="C11" s="20">
        <f>C12+C14+C15</f>
        <v>2219.366</v>
      </c>
      <c r="D11" s="20">
        <f t="shared" ref="D11:F11" si="0">D12+D14</f>
        <v>2299.5300000000002</v>
      </c>
      <c r="E11" s="20">
        <f t="shared" si="0"/>
        <v>100.44399999999996</v>
      </c>
      <c r="F11" s="20">
        <f t="shared" si="0"/>
        <v>2.4699999999999704</v>
      </c>
      <c r="G11">
        <v>2269.81</v>
      </c>
      <c r="H11">
        <v>2302</v>
      </c>
    </row>
    <row r="12" spans="1:8" ht="50.25" customHeight="1">
      <c r="A12" s="48" t="s">
        <v>34</v>
      </c>
      <c r="B12" s="50" t="s">
        <v>8</v>
      </c>
      <c r="C12" s="42">
        <v>442.52800000000002</v>
      </c>
      <c r="D12" s="42">
        <v>469.08</v>
      </c>
      <c r="E12" s="29">
        <f>G12-C12</f>
        <v>-69.52800000000002</v>
      </c>
      <c r="F12" s="30">
        <f>H12-D12</f>
        <v>-96.079999999999984</v>
      </c>
      <c r="G12">
        <v>373</v>
      </c>
      <c r="H12">
        <v>373</v>
      </c>
    </row>
    <row r="13" spans="1:8" ht="7.5" customHeight="1">
      <c r="A13" s="49"/>
      <c r="B13" s="51"/>
      <c r="C13" s="43"/>
      <c r="D13" s="43"/>
      <c r="E13" s="28"/>
      <c r="F13" s="27"/>
    </row>
    <row r="14" spans="1:8" ht="15.75" customHeight="1">
      <c r="A14" s="12" t="s">
        <v>35</v>
      </c>
      <c r="B14" s="7" t="s">
        <v>9</v>
      </c>
      <c r="C14" s="15">
        <v>1726.838</v>
      </c>
      <c r="D14" s="15">
        <v>1830.45</v>
      </c>
      <c r="E14" s="31">
        <f>G14-C14</f>
        <v>169.97199999999998</v>
      </c>
      <c r="F14" s="32">
        <f>H14-D14</f>
        <v>98.549999999999955</v>
      </c>
      <c r="G14">
        <v>1896.81</v>
      </c>
      <c r="H14">
        <v>1929</v>
      </c>
    </row>
    <row r="15" spans="1:8" ht="37.5" customHeight="1">
      <c r="A15" s="12" t="s">
        <v>53</v>
      </c>
      <c r="B15" s="7" t="s">
        <v>54</v>
      </c>
      <c r="C15" s="15">
        <v>50</v>
      </c>
      <c r="D15" s="15"/>
      <c r="E15" s="31">
        <f t="shared" ref="E15:E37" si="1">G15-C15</f>
        <v>-50</v>
      </c>
      <c r="F15" s="32">
        <f t="shared" ref="F15:F37" si="2">H15-D15</f>
        <v>0</v>
      </c>
      <c r="G15">
        <v>0</v>
      </c>
      <c r="H15">
        <v>0</v>
      </c>
    </row>
    <row r="16" spans="1:8" ht="15.75">
      <c r="A16" s="11" t="s">
        <v>36</v>
      </c>
      <c r="B16" s="6" t="s">
        <v>10</v>
      </c>
      <c r="C16" s="14">
        <v>20</v>
      </c>
      <c r="D16" s="14">
        <v>0</v>
      </c>
      <c r="E16" s="31">
        <f t="shared" si="1"/>
        <v>-20</v>
      </c>
      <c r="F16" s="32">
        <f t="shared" si="2"/>
        <v>0</v>
      </c>
      <c r="G16">
        <v>0</v>
      </c>
      <c r="H16">
        <v>0</v>
      </c>
    </row>
    <row r="17" spans="1:8" ht="15.75">
      <c r="A17" s="11" t="s">
        <v>37</v>
      </c>
      <c r="B17" s="6" t="s">
        <v>11</v>
      </c>
      <c r="C17" s="14">
        <f>C18</f>
        <v>165.2</v>
      </c>
      <c r="D17" s="14">
        <f t="shared" ref="D17:F17" si="3">D18</f>
        <v>167.1</v>
      </c>
      <c r="E17" s="14">
        <f t="shared" si="3"/>
        <v>-165.2</v>
      </c>
      <c r="F17" s="14">
        <f t="shared" si="3"/>
        <v>-167.1</v>
      </c>
      <c r="G17">
        <v>0</v>
      </c>
      <c r="H17">
        <v>0</v>
      </c>
    </row>
    <row r="18" spans="1:8" ht="20.25" customHeight="1">
      <c r="A18" s="13" t="s">
        <v>38</v>
      </c>
      <c r="B18" s="9" t="s">
        <v>12</v>
      </c>
      <c r="C18" s="16">
        <v>165.2</v>
      </c>
      <c r="D18" s="16">
        <v>167.1</v>
      </c>
      <c r="E18" s="31">
        <f t="shared" si="1"/>
        <v>-165.2</v>
      </c>
      <c r="F18" s="32">
        <f t="shared" si="2"/>
        <v>-167.1</v>
      </c>
      <c r="G18">
        <v>0</v>
      </c>
      <c r="H18">
        <v>0</v>
      </c>
    </row>
    <row r="19" spans="1:8" ht="36" customHeight="1">
      <c r="A19" s="11" t="s">
        <v>39</v>
      </c>
      <c r="B19" s="6" t="s">
        <v>13</v>
      </c>
      <c r="C19" s="14">
        <f>C20+C21</f>
        <v>277.96000000000004</v>
      </c>
      <c r="D19" s="14">
        <f t="shared" ref="D19:F19" si="4">D20+D21</f>
        <v>277.56</v>
      </c>
      <c r="E19" s="14">
        <f t="shared" si="4"/>
        <v>-92.960000000000022</v>
      </c>
      <c r="F19" s="14">
        <f t="shared" si="4"/>
        <v>-92.560000000000031</v>
      </c>
      <c r="G19">
        <v>185</v>
      </c>
      <c r="H19">
        <v>185</v>
      </c>
    </row>
    <row r="20" spans="1:8" ht="18" customHeight="1">
      <c r="A20" s="13" t="s">
        <v>40</v>
      </c>
      <c r="B20" s="9" t="s">
        <v>14</v>
      </c>
      <c r="C20" s="16">
        <v>16.3</v>
      </c>
      <c r="D20" s="16">
        <v>15.9</v>
      </c>
      <c r="E20" s="31">
        <f t="shared" si="1"/>
        <v>-16.3</v>
      </c>
      <c r="F20" s="32">
        <f t="shared" si="2"/>
        <v>-15.9</v>
      </c>
      <c r="G20">
        <v>0</v>
      </c>
      <c r="H20">
        <v>0</v>
      </c>
    </row>
    <row r="21" spans="1:8" ht="24" customHeight="1">
      <c r="A21" s="13" t="s">
        <v>41</v>
      </c>
      <c r="B21" s="9" t="s">
        <v>15</v>
      </c>
      <c r="C21" s="16">
        <v>261.66000000000003</v>
      </c>
      <c r="D21" s="16">
        <v>261.66000000000003</v>
      </c>
      <c r="E21" s="31">
        <f t="shared" si="1"/>
        <v>-76.660000000000025</v>
      </c>
      <c r="F21" s="32">
        <f t="shared" si="2"/>
        <v>-76.660000000000025</v>
      </c>
      <c r="G21">
        <v>185</v>
      </c>
      <c r="H21">
        <v>185</v>
      </c>
    </row>
    <row r="22" spans="1:8" ht="25.5" customHeight="1">
      <c r="A22" s="11" t="s">
        <v>42</v>
      </c>
      <c r="B22" s="6" t="s">
        <v>16</v>
      </c>
      <c r="C22" s="14">
        <f>C23</f>
        <v>1218.4000000000001</v>
      </c>
      <c r="D22" s="14">
        <f t="shared" ref="D22:F22" si="5">D23</f>
        <v>1621.9</v>
      </c>
      <c r="E22" s="14">
        <f t="shared" si="5"/>
        <v>1128.7138999999997</v>
      </c>
      <c r="F22" s="14">
        <f t="shared" si="5"/>
        <v>971.08689999999979</v>
      </c>
    </row>
    <row r="23" spans="1:8" ht="25.5" customHeight="1">
      <c r="A23" s="13" t="s">
        <v>43</v>
      </c>
      <c r="B23" s="9" t="s">
        <v>17</v>
      </c>
      <c r="C23" s="16">
        <v>1218.4000000000001</v>
      </c>
      <c r="D23" s="16">
        <v>1621.9</v>
      </c>
      <c r="E23" s="31">
        <f t="shared" si="1"/>
        <v>1128.7138999999997</v>
      </c>
      <c r="F23" s="32">
        <f t="shared" si="2"/>
        <v>971.08689999999979</v>
      </c>
      <c r="G23">
        <v>2347.1138999999998</v>
      </c>
      <c r="H23">
        <v>2592.9868999999999</v>
      </c>
    </row>
    <row r="24" spans="1:8" ht="33.75" customHeight="1">
      <c r="A24" s="11" t="s">
        <v>44</v>
      </c>
      <c r="B24" s="5" t="s">
        <v>18</v>
      </c>
      <c r="C24" s="14">
        <f>C25+C26+C27</f>
        <v>166.227</v>
      </c>
      <c r="D24" s="14">
        <f t="shared" ref="D24:F24" si="6">D25+D26+D27</f>
        <v>90.964100000000002</v>
      </c>
      <c r="E24" s="14">
        <f t="shared" si="6"/>
        <v>-125.2629</v>
      </c>
      <c r="F24" s="14">
        <f t="shared" si="6"/>
        <v>-50</v>
      </c>
    </row>
    <row r="25" spans="1:8" ht="24.75" customHeight="1">
      <c r="A25" s="13" t="s">
        <v>44</v>
      </c>
      <c r="B25" s="10" t="s">
        <v>19</v>
      </c>
      <c r="C25" s="16">
        <v>26.83</v>
      </c>
      <c r="D25" s="16">
        <v>26.83</v>
      </c>
      <c r="E25" s="31">
        <f t="shared" si="1"/>
        <v>0</v>
      </c>
      <c r="F25" s="32">
        <f t="shared" si="2"/>
        <v>0</v>
      </c>
      <c r="G25">
        <v>26.83</v>
      </c>
      <c r="H25">
        <v>26.83</v>
      </c>
    </row>
    <row r="26" spans="1:8" ht="25.5" customHeight="1">
      <c r="A26" s="13" t="s">
        <v>44</v>
      </c>
      <c r="B26" s="10" t="s">
        <v>20</v>
      </c>
      <c r="C26" s="16">
        <v>14.1341</v>
      </c>
      <c r="D26" s="16">
        <v>14.1341</v>
      </c>
      <c r="E26" s="31">
        <f t="shared" si="1"/>
        <v>0</v>
      </c>
      <c r="F26" s="32">
        <f t="shared" si="2"/>
        <v>0</v>
      </c>
      <c r="G26">
        <v>14.1341</v>
      </c>
      <c r="H26">
        <v>14.1341</v>
      </c>
    </row>
    <row r="27" spans="1:8" ht="34.5" customHeight="1">
      <c r="A27" s="13" t="s">
        <v>44</v>
      </c>
      <c r="B27" s="10" t="s">
        <v>21</v>
      </c>
      <c r="C27" s="16">
        <v>125.2629</v>
      </c>
      <c r="D27" s="16">
        <v>50</v>
      </c>
      <c r="E27" s="31">
        <f t="shared" si="1"/>
        <v>-125.2629</v>
      </c>
      <c r="F27" s="32">
        <f t="shared" si="2"/>
        <v>-50</v>
      </c>
    </row>
    <row r="28" spans="1:8" ht="21.75" customHeight="1">
      <c r="A28" s="11" t="s">
        <v>45</v>
      </c>
      <c r="B28" s="5" t="s">
        <v>22</v>
      </c>
      <c r="C28" s="14">
        <f>C29+C30</f>
        <v>1050</v>
      </c>
      <c r="D28" s="14">
        <f t="shared" ref="D28:F28" si="7">D29+D30</f>
        <v>928.09889999999996</v>
      </c>
      <c r="E28" s="14">
        <f t="shared" si="7"/>
        <v>-607.56999999999994</v>
      </c>
      <c r="F28" s="14">
        <f t="shared" si="7"/>
        <v>-679.13890000000004</v>
      </c>
    </row>
    <row r="29" spans="1:8" ht="19.5" customHeight="1">
      <c r="A29" s="13" t="s">
        <v>46</v>
      </c>
      <c r="B29" s="9" t="s">
        <v>23</v>
      </c>
      <c r="C29" s="16">
        <v>500</v>
      </c>
      <c r="D29" s="16">
        <v>500</v>
      </c>
      <c r="E29" s="31">
        <f t="shared" si="1"/>
        <v>-500</v>
      </c>
      <c r="F29" s="32">
        <f t="shared" si="2"/>
        <v>-500</v>
      </c>
      <c r="G29">
        <v>0</v>
      </c>
      <c r="H29">
        <v>0</v>
      </c>
    </row>
    <row r="30" spans="1:8" ht="18.75" customHeight="1">
      <c r="A30" s="13" t="s">
        <v>47</v>
      </c>
      <c r="B30" s="9" t="s">
        <v>24</v>
      </c>
      <c r="C30" s="16">
        <v>550</v>
      </c>
      <c r="D30" s="16">
        <v>428.09890000000001</v>
      </c>
      <c r="E30" s="31">
        <f t="shared" si="1"/>
        <v>-107.57</v>
      </c>
      <c r="F30" s="32">
        <f t="shared" si="2"/>
        <v>-179.13890000000001</v>
      </c>
      <c r="G30">
        <v>442.43</v>
      </c>
      <c r="H30">
        <v>248.96</v>
      </c>
    </row>
    <row r="31" spans="1:8" ht="18.75" customHeight="1">
      <c r="A31" s="11" t="s">
        <v>48</v>
      </c>
      <c r="B31" s="6" t="s">
        <v>25</v>
      </c>
      <c r="C31" s="14">
        <f>C32</f>
        <v>3.77</v>
      </c>
      <c r="D31" s="14">
        <f t="shared" ref="D31:F31" si="8">D32</f>
        <v>3.77</v>
      </c>
      <c r="E31" s="14">
        <f t="shared" si="8"/>
        <v>0</v>
      </c>
      <c r="F31" s="14">
        <f t="shared" si="8"/>
        <v>0</v>
      </c>
      <c r="G31">
        <v>3.77</v>
      </c>
      <c r="H31">
        <v>3.77</v>
      </c>
    </row>
    <row r="32" spans="1:8" ht="21" customHeight="1">
      <c r="A32" s="11" t="s">
        <v>49</v>
      </c>
      <c r="B32" s="6" t="s">
        <v>26</v>
      </c>
      <c r="C32" s="16">
        <v>3.77</v>
      </c>
      <c r="D32" s="16">
        <v>3.77</v>
      </c>
      <c r="E32" s="31">
        <f t="shared" si="1"/>
        <v>0</v>
      </c>
      <c r="F32" s="32">
        <f t="shared" si="2"/>
        <v>0</v>
      </c>
      <c r="G32">
        <v>3.77</v>
      </c>
      <c r="H32">
        <v>3.77</v>
      </c>
    </row>
    <row r="33" spans="1:8" ht="22.5" customHeight="1">
      <c r="A33" s="11" t="s">
        <v>50</v>
      </c>
      <c r="B33" s="6" t="s">
        <v>27</v>
      </c>
      <c r="C33" s="14">
        <f>C34+C35</f>
        <v>3133.1770000000001</v>
      </c>
      <c r="D33" s="14">
        <f t="shared" ref="D33:F33" si="9">D34+D35</f>
        <v>3133.1770000000001</v>
      </c>
      <c r="E33" s="14">
        <f t="shared" si="9"/>
        <v>-470</v>
      </c>
      <c r="F33" s="14">
        <f t="shared" si="9"/>
        <v>-470</v>
      </c>
      <c r="G33">
        <v>3133.1770000000001</v>
      </c>
      <c r="H33">
        <v>3133.1770000000001</v>
      </c>
    </row>
    <row r="34" spans="1:8" ht="20.25" customHeight="1">
      <c r="A34" s="13" t="s">
        <v>51</v>
      </c>
      <c r="B34" s="9" t="s">
        <v>28</v>
      </c>
      <c r="C34" s="16">
        <v>2991.1770000000001</v>
      </c>
      <c r="D34" s="16">
        <v>2991.1770000000001</v>
      </c>
      <c r="E34" s="31">
        <f t="shared" si="1"/>
        <v>-470</v>
      </c>
      <c r="F34" s="32">
        <f t="shared" si="2"/>
        <v>-470</v>
      </c>
      <c r="G34">
        <v>2521.1770000000001</v>
      </c>
      <c r="H34">
        <v>2521.1770000000001</v>
      </c>
    </row>
    <row r="35" spans="1:8" ht="36.75" customHeight="1">
      <c r="A35" s="13" t="s">
        <v>52</v>
      </c>
      <c r="B35" s="9" t="s">
        <v>29</v>
      </c>
      <c r="C35" s="16">
        <v>142</v>
      </c>
      <c r="D35" s="16">
        <v>142</v>
      </c>
      <c r="E35" s="31">
        <f t="shared" si="1"/>
        <v>0</v>
      </c>
      <c r="F35" s="32">
        <f t="shared" si="2"/>
        <v>0</v>
      </c>
      <c r="G35">
        <v>142</v>
      </c>
      <c r="H35">
        <v>142</v>
      </c>
    </row>
    <row r="36" spans="1:8" ht="23.25" customHeight="1">
      <c r="A36" s="11">
        <v>1001</v>
      </c>
      <c r="B36" s="6" t="s">
        <v>30</v>
      </c>
      <c r="C36" s="14">
        <v>73</v>
      </c>
      <c r="D36" s="14">
        <v>73</v>
      </c>
      <c r="E36" s="31">
        <f t="shared" si="1"/>
        <v>-10</v>
      </c>
      <c r="F36" s="32">
        <f t="shared" si="2"/>
        <v>-10</v>
      </c>
      <c r="G36">
        <v>63</v>
      </c>
      <c r="H36">
        <v>63</v>
      </c>
    </row>
    <row r="37" spans="1:8" ht="24" customHeight="1">
      <c r="A37" s="13"/>
      <c r="B37" s="6" t="s">
        <v>31</v>
      </c>
      <c r="C37" s="14"/>
      <c r="D37" s="14">
        <v>220.4</v>
      </c>
      <c r="E37" s="31">
        <f t="shared" si="1"/>
        <v>217.57</v>
      </c>
      <c r="F37" s="32">
        <f t="shared" si="2"/>
        <v>230.64000000000001</v>
      </c>
      <c r="G37">
        <v>217.57</v>
      </c>
      <c r="H37">
        <v>451.04</v>
      </c>
    </row>
    <row r="38" spans="1:8" ht="23.25" customHeight="1">
      <c r="A38" s="8"/>
      <c r="B38" s="6" t="s">
        <v>32</v>
      </c>
      <c r="C38" s="17">
        <f>C11+C16+C17+C19+C22+C24+C28+C31+C33+C36+C37</f>
        <v>8327.1</v>
      </c>
      <c r="D38" s="17">
        <f t="shared" ref="D38:F38" si="10">D11+D16+D17+D19+D22+D24+D28+D31+D33+D36+D37</f>
        <v>8815.5</v>
      </c>
      <c r="E38" s="17">
        <f t="shared" si="10"/>
        <v>-44.265000000000271</v>
      </c>
      <c r="F38" s="17">
        <f t="shared" si="10"/>
        <v>-264.60200000000032</v>
      </c>
    </row>
  </sheetData>
  <mergeCells count="12">
    <mergeCell ref="A9:A10"/>
    <mergeCell ref="B9:B10"/>
    <mergeCell ref="A12:A13"/>
    <mergeCell ref="B12:B13"/>
    <mergeCell ref="C12:C13"/>
    <mergeCell ref="C1:D1"/>
    <mergeCell ref="C2:D2"/>
    <mergeCell ref="C4:D4"/>
    <mergeCell ref="C5:D5"/>
    <mergeCell ref="D12:D13"/>
    <mergeCell ref="B3:D3"/>
    <mergeCell ref="A7:D7"/>
  </mergeCells>
  <pageMargins left="0.7" right="0.17" top="0.75" bottom="0.75" header="0.2800000000000000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I7" sqref="I7"/>
    </sheetView>
  </sheetViews>
  <sheetFormatPr defaultRowHeight="15"/>
  <cols>
    <col min="1" max="1" width="10.85546875" customWidth="1"/>
    <col min="2" max="2" width="42.7109375" customWidth="1"/>
    <col min="3" max="3" width="14.28515625" customWidth="1"/>
    <col min="4" max="4" width="15.140625" customWidth="1"/>
  </cols>
  <sheetData>
    <row r="1" spans="1:4" ht="18.75">
      <c r="A1" s="1"/>
      <c r="C1" s="40" t="s">
        <v>55</v>
      </c>
      <c r="D1" s="40"/>
    </row>
    <row r="2" spans="1:4" ht="18.75">
      <c r="A2" s="1"/>
      <c r="C2" s="40" t="s">
        <v>56</v>
      </c>
      <c r="D2" s="40"/>
    </row>
    <row r="3" spans="1:4" ht="18.75">
      <c r="A3" s="1"/>
      <c r="B3" s="40" t="s">
        <v>57</v>
      </c>
      <c r="C3" s="40"/>
      <c r="D3" s="40"/>
    </row>
    <row r="4" spans="1:4" ht="18.75">
      <c r="A4" s="2"/>
      <c r="C4" s="40" t="s">
        <v>58</v>
      </c>
      <c r="D4" s="40"/>
    </row>
    <row r="5" spans="1:4" ht="18.75" customHeight="1">
      <c r="A5" s="3"/>
      <c r="C5" s="41"/>
      <c r="D5" s="41"/>
    </row>
    <row r="6" spans="1:4" ht="18.75" customHeight="1">
      <c r="A6" s="3"/>
      <c r="C6" s="35"/>
      <c r="D6" s="35"/>
    </row>
    <row r="7" spans="1:4" ht="75" customHeight="1">
      <c r="A7" s="52" t="s">
        <v>59</v>
      </c>
      <c r="B7" s="52"/>
      <c r="C7" s="52"/>
      <c r="D7" s="52"/>
    </row>
    <row r="8" spans="1:4" ht="15.75">
      <c r="A8" s="4"/>
      <c r="B8" s="4" t="s">
        <v>0</v>
      </c>
      <c r="C8" s="36" t="s">
        <v>1</v>
      </c>
      <c r="D8" s="36" t="s">
        <v>2</v>
      </c>
    </row>
    <row r="9" spans="1:4" ht="48" customHeight="1">
      <c r="A9" s="44" t="s">
        <v>3</v>
      </c>
      <c r="B9" s="46" t="s">
        <v>4</v>
      </c>
      <c r="C9" s="38" t="s">
        <v>5</v>
      </c>
      <c r="D9" s="36" t="s">
        <v>5</v>
      </c>
    </row>
    <row r="10" spans="1:4" ht="18.75" customHeight="1">
      <c r="A10" s="45"/>
      <c r="B10" s="47"/>
      <c r="C10" s="39" t="s">
        <v>6</v>
      </c>
      <c r="D10" s="37" t="s">
        <v>6</v>
      </c>
    </row>
    <row r="11" spans="1:4" ht="25.5" customHeight="1">
      <c r="A11" s="11" t="s">
        <v>33</v>
      </c>
      <c r="B11" s="6" t="s">
        <v>7</v>
      </c>
      <c r="C11" s="20">
        <v>100.44</v>
      </c>
      <c r="D11" s="20">
        <v>2.4700000000000002</v>
      </c>
    </row>
    <row r="12" spans="1:4" ht="50.25" customHeight="1">
      <c r="A12" s="48" t="s">
        <v>34</v>
      </c>
      <c r="B12" s="50" t="s">
        <v>8</v>
      </c>
      <c r="C12" s="42">
        <v>-69.528000000000006</v>
      </c>
      <c r="D12" s="42">
        <v>-96.08</v>
      </c>
    </row>
    <row r="13" spans="1:4" ht="7.5" customHeight="1">
      <c r="A13" s="49"/>
      <c r="B13" s="51"/>
      <c r="C13" s="43"/>
      <c r="D13" s="43"/>
    </row>
    <row r="14" spans="1:4" ht="15.75" customHeight="1">
      <c r="A14" s="12" t="s">
        <v>35</v>
      </c>
      <c r="B14" s="7" t="s">
        <v>9</v>
      </c>
      <c r="C14" s="15">
        <v>169.97200000000001</v>
      </c>
      <c r="D14" s="15">
        <v>98.55</v>
      </c>
    </row>
    <row r="15" spans="1:4" ht="37.5" customHeight="1">
      <c r="A15" s="12" t="s">
        <v>53</v>
      </c>
      <c r="B15" s="7" t="s">
        <v>54</v>
      </c>
      <c r="C15" s="15">
        <v>-50</v>
      </c>
      <c r="D15" s="15">
        <v>0</v>
      </c>
    </row>
    <row r="16" spans="1:4" ht="15.75">
      <c r="A16" s="11" t="s">
        <v>36</v>
      </c>
      <c r="B16" s="6" t="s">
        <v>10</v>
      </c>
      <c r="C16" s="14">
        <v>-20</v>
      </c>
      <c r="D16" s="14">
        <v>0</v>
      </c>
    </row>
    <row r="17" spans="1:4" ht="15.75">
      <c r="A17" s="11" t="s">
        <v>37</v>
      </c>
      <c r="B17" s="6" t="s">
        <v>11</v>
      </c>
      <c r="C17" s="14">
        <v>-165.2</v>
      </c>
      <c r="D17" s="14">
        <v>-167.1</v>
      </c>
    </row>
    <row r="18" spans="1:4" ht="20.25" customHeight="1">
      <c r="A18" s="13" t="s">
        <v>38</v>
      </c>
      <c r="B18" s="9" t="s">
        <v>12</v>
      </c>
      <c r="C18" s="16">
        <v>-165.2</v>
      </c>
      <c r="D18" s="16">
        <v>-167.1</v>
      </c>
    </row>
    <row r="19" spans="1:4" ht="36" customHeight="1">
      <c r="A19" s="11" t="s">
        <v>39</v>
      </c>
      <c r="B19" s="6" t="s">
        <v>13</v>
      </c>
      <c r="C19" s="14">
        <v>-92.96</v>
      </c>
      <c r="D19" s="14">
        <v>-92.56</v>
      </c>
    </row>
    <row r="20" spans="1:4" ht="18" customHeight="1">
      <c r="A20" s="13" t="s">
        <v>40</v>
      </c>
      <c r="B20" s="9" t="s">
        <v>14</v>
      </c>
      <c r="C20" s="16">
        <v>-16.3</v>
      </c>
      <c r="D20" s="16">
        <v>-15.9</v>
      </c>
    </row>
    <row r="21" spans="1:4" ht="24" customHeight="1">
      <c r="A21" s="13" t="s">
        <v>41</v>
      </c>
      <c r="B21" s="9" t="s">
        <v>15</v>
      </c>
      <c r="C21" s="16">
        <v>-76.66</v>
      </c>
      <c r="D21" s="16">
        <v>-76.66</v>
      </c>
    </row>
    <row r="22" spans="1:4" ht="25.5" customHeight="1">
      <c r="A22" s="11" t="s">
        <v>42</v>
      </c>
      <c r="B22" s="6" t="s">
        <v>16</v>
      </c>
      <c r="C22" s="14">
        <v>1127.7139</v>
      </c>
      <c r="D22" s="14">
        <v>971.08690000000001</v>
      </c>
    </row>
    <row r="23" spans="1:4" ht="25.5" customHeight="1">
      <c r="A23" s="13" t="s">
        <v>43</v>
      </c>
      <c r="B23" s="9" t="s">
        <v>17</v>
      </c>
      <c r="C23" s="16">
        <v>1128.7139</v>
      </c>
      <c r="D23" s="16">
        <v>971.08690000000001</v>
      </c>
    </row>
    <row r="24" spans="1:4" ht="33.75" customHeight="1">
      <c r="A24" s="11" t="s">
        <v>44</v>
      </c>
      <c r="B24" s="5" t="s">
        <v>18</v>
      </c>
      <c r="C24" s="14">
        <v>-1525.2628999999999</v>
      </c>
      <c r="D24" s="14">
        <v>-50</v>
      </c>
    </row>
    <row r="25" spans="1:4" ht="24.75" customHeight="1">
      <c r="A25" s="13" t="s">
        <v>44</v>
      </c>
      <c r="B25" s="10" t="s">
        <v>19</v>
      </c>
      <c r="C25" s="16">
        <v>0</v>
      </c>
      <c r="D25" s="16">
        <v>0</v>
      </c>
    </row>
    <row r="26" spans="1:4" ht="25.5" customHeight="1">
      <c r="A26" s="13" t="s">
        <v>44</v>
      </c>
      <c r="B26" s="10" t="s">
        <v>20</v>
      </c>
      <c r="C26" s="16">
        <v>0</v>
      </c>
      <c r="D26" s="16">
        <v>0</v>
      </c>
    </row>
    <row r="27" spans="1:4" ht="34.5" customHeight="1">
      <c r="A27" s="13" t="s">
        <v>44</v>
      </c>
      <c r="B27" s="10" t="s">
        <v>21</v>
      </c>
      <c r="C27" s="16">
        <v>-125.2629</v>
      </c>
      <c r="D27" s="16">
        <v>-50</v>
      </c>
    </row>
    <row r="28" spans="1:4" ht="21.75" customHeight="1">
      <c r="A28" s="11" t="s">
        <v>45</v>
      </c>
      <c r="B28" s="5" t="s">
        <v>22</v>
      </c>
      <c r="C28" s="14">
        <v>-607.57000000000005</v>
      </c>
      <c r="D28" s="14">
        <v>-679.13890000000004</v>
      </c>
    </row>
    <row r="29" spans="1:4" ht="19.5" customHeight="1">
      <c r="A29" s="13" t="s">
        <v>46</v>
      </c>
      <c r="B29" s="9" t="s">
        <v>23</v>
      </c>
      <c r="C29" s="16">
        <v>-500</v>
      </c>
      <c r="D29" s="16">
        <v>-500</v>
      </c>
    </row>
    <row r="30" spans="1:4" ht="18.75" customHeight="1">
      <c r="A30" s="13" t="s">
        <v>47</v>
      </c>
      <c r="B30" s="9" t="s">
        <v>24</v>
      </c>
      <c r="C30" s="16">
        <v>-107.57</v>
      </c>
      <c r="D30" s="16">
        <v>-179.13890000000001</v>
      </c>
    </row>
    <row r="31" spans="1:4" ht="18.75" customHeight="1">
      <c r="A31" s="11" t="s">
        <v>48</v>
      </c>
      <c r="B31" s="6" t="s">
        <v>25</v>
      </c>
      <c r="C31" s="14">
        <v>0</v>
      </c>
      <c r="D31" s="14">
        <v>0</v>
      </c>
    </row>
    <row r="32" spans="1:4" ht="21" customHeight="1">
      <c r="A32" s="11" t="s">
        <v>49</v>
      </c>
      <c r="B32" s="6" t="s">
        <v>26</v>
      </c>
      <c r="C32" s="16">
        <v>0</v>
      </c>
      <c r="D32" s="16">
        <v>0</v>
      </c>
    </row>
    <row r="33" spans="1:4" ht="22.5" customHeight="1">
      <c r="A33" s="11" t="s">
        <v>50</v>
      </c>
      <c r="B33" s="6" t="s">
        <v>27</v>
      </c>
      <c r="C33" s="14">
        <v>-470</v>
      </c>
      <c r="D33" s="14">
        <v>-470</v>
      </c>
    </row>
    <row r="34" spans="1:4" ht="20.25" customHeight="1">
      <c r="A34" s="13" t="s">
        <v>51</v>
      </c>
      <c r="B34" s="9" t="s">
        <v>28</v>
      </c>
      <c r="C34" s="16">
        <v>-470</v>
      </c>
      <c r="D34" s="16">
        <v>-470</v>
      </c>
    </row>
    <row r="35" spans="1:4" ht="36.75" customHeight="1">
      <c r="A35" s="13" t="s">
        <v>52</v>
      </c>
      <c r="B35" s="9" t="s">
        <v>29</v>
      </c>
      <c r="C35" s="16">
        <v>0</v>
      </c>
      <c r="D35" s="16">
        <v>0</v>
      </c>
    </row>
    <row r="36" spans="1:4" ht="23.25" customHeight="1">
      <c r="A36" s="11">
        <v>1001</v>
      </c>
      <c r="B36" s="6" t="s">
        <v>30</v>
      </c>
      <c r="C36" s="14">
        <v>-10</v>
      </c>
      <c r="D36" s="14">
        <v>-10</v>
      </c>
    </row>
    <row r="37" spans="1:4" ht="24" customHeight="1">
      <c r="A37" s="13"/>
      <c r="B37" s="6" t="s">
        <v>31</v>
      </c>
      <c r="C37" s="14">
        <v>217.57</v>
      </c>
      <c r="D37" s="14">
        <v>230.64</v>
      </c>
    </row>
    <row r="38" spans="1:4" ht="23.25" customHeight="1">
      <c r="A38" s="8"/>
      <c r="B38" s="6" t="s">
        <v>32</v>
      </c>
      <c r="C38" s="17">
        <f>C11+C16+C17+C19+C22+C24+C28+C31+C33+C36+C37</f>
        <v>-1445.269</v>
      </c>
      <c r="D38" s="17">
        <f t="shared" ref="D38" si="0">D11+D16+D17+D19+D22+D24+D28+D31+D33+D36+D37</f>
        <v>-264.60200000000009</v>
      </c>
    </row>
  </sheetData>
  <mergeCells count="12">
    <mergeCell ref="D12:D13"/>
    <mergeCell ref="C1:D1"/>
    <mergeCell ref="C2:D2"/>
    <mergeCell ref="B3:D3"/>
    <mergeCell ref="C4:D4"/>
    <mergeCell ref="C5:D5"/>
    <mergeCell ref="A7:D7"/>
    <mergeCell ref="A9:A10"/>
    <mergeCell ref="B9:B10"/>
    <mergeCell ref="A12:A13"/>
    <mergeCell ref="B12:B13"/>
    <mergeCell ref="C12:C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2014-11-17T03:51:21Z</cp:lastPrinted>
  <dcterms:created xsi:type="dcterms:W3CDTF">2014-11-06T10:51:02Z</dcterms:created>
  <dcterms:modified xsi:type="dcterms:W3CDTF">2014-11-17T11:13:37Z</dcterms:modified>
</cp:coreProperties>
</file>