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Отчет на 01.04.2018 г." sheetId="4" r:id="rId1"/>
  </sheets>
  <calcPr calcId="145621"/>
</workbook>
</file>

<file path=xl/calcChain.xml><?xml version="1.0" encoding="utf-8"?>
<calcChain xmlns="http://schemas.openxmlformats.org/spreadsheetml/2006/main">
  <c r="H52" i="4" l="1"/>
  <c r="H38" i="4"/>
  <c r="J55" i="4"/>
  <c r="I32" i="4"/>
  <c r="H32" i="4"/>
  <c r="J34" i="4"/>
  <c r="J35" i="4"/>
  <c r="J36" i="4"/>
  <c r="J37" i="4"/>
  <c r="J31" i="4"/>
  <c r="J25" i="4"/>
  <c r="J19" i="4"/>
  <c r="H10" i="4" l="1"/>
  <c r="I54" i="4"/>
  <c r="I52" i="4"/>
  <c r="I38" i="4"/>
  <c r="I29" i="4"/>
  <c r="I26" i="4"/>
  <c r="I22" i="4"/>
  <c r="I17" i="4"/>
  <c r="I15" i="4"/>
  <c r="I11" i="4"/>
  <c r="H54" i="4"/>
  <c r="J54" i="4" s="1"/>
  <c r="J48" i="4"/>
  <c r="J47" i="4"/>
  <c r="J46" i="4"/>
  <c r="J42" i="4"/>
  <c r="J30" i="4"/>
  <c r="J24" i="4"/>
  <c r="J23" i="4"/>
  <c r="J21" i="4"/>
  <c r="J20" i="4"/>
  <c r="J18" i="4"/>
  <c r="J16" i="4"/>
  <c r="J14" i="4"/>
  <c r="J13" i="4"/>
  <c r="J12" i="4"/>
  <c r="H29" i="4" l="1"/>
  <c r="J29" i="4" s="1"/>
  <c r="H26" i="4"/>
  <c r="J26" i="4" s="1"/>
  <c r="J32" i="4"/>
  <c r="J38" i="4"/>
  <c r="H15" i="4"/>
  <c r="J15" i="4" s="1"/>
  <c r="H11" i="4"/>
  <c r="H22" i="4"/>
  <c r="J22" i="4" s="1"/>
  <c r="J33" i="4"/>
  <c r="H17" i="4"/>
  <c r="J17" i="4" s="1"/>
  <c r="I10" i="4"/>
  <c r="J10" i="4" l="1"/>
  <c r="J11" i="4"/>
</calcChain>
</file>

<file path=xl/sharedStrings.xml><?xml version="1.0" encoding="utf-8"?>
<sst xmlns="http://schemas.openxmlformats.org/spreadsheetml/2006/main" count="195" uniqueCount="102">
  <si>
    <t>Статус </t>
  </si>
  <si>
    <t>Наименование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</si>
  <si>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</si>
  <si>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</si>
  <si>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</si>
  <si>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</si>
  <si>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</si>
  <si>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</si>
  <si>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</si>
  <si>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</si>
  <si>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</si>
  <si>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</si>
  <si>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</si>
  <si>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</si>
  <si>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</si>
  <si>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</si>
  <si>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</si>
  <si>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</si>
  <si>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</si>
  <si>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</si>
  <si>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</si>
  <si>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</si>
  <si>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</si>
  <si>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</si>
  <si>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</si>
  <si>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</si>
  <si>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</si>
  <si>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</si>
  <si>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</si>
  <si>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</si>
  <si>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01 0 04 90910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</si>
  <si>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</si>
  <si>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</si>
  <si>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</si>
  <si>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</si>
  <si>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</si>
  <si>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</si>
  <si>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</si>
  <si>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01 0 06 90930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</si>
  <si>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</si>
  <si>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</si>
  <si>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</si>
  <si>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</si>
  <si>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</si>
  <si>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</si>
  <si>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</si>
  <si>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</si>
  <si>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</si>
  <si>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</si>
  <si>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</si>
  <si>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</si>
  <si>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</si>
  <si>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</si>
  <si>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</si>
  <si>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</si>
  <si>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</si>
  <si>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</si>
  <si>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</si>
  <si>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</si>
  <si>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</si>
  <si>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</si>
  <si>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01 0 03 90880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</si>
  <si>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</si>
  <si>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</si>
  <si>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</si>
  <si>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</si>
  <si>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</si>
  <si>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</si>
  <si>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</si>
  <si>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</si>
  <si>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</si>
  <si>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01 0 07 91310</t>
  </si>
  <si>
    <t>0707</t>
  </si>
  <si>
    <t>01 0 08 60080</t>
  </si>
  <si>
    <t>0801</t>
  </si>
  <si>
    <t>01 0 08 60040</t>
  </si>
  <si>
    <t>0804</t>
  </si>
  <si>
    <t>01 0 08 60060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</si>
  <si>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</si>
  <si>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</si>
  <si>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</si>
  <si>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</si>
  <si>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</si>
  <si>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</si>
  <si>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</si>
  <si>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</si>
  <si>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</si>
  <si>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Отчет об исполнении</t>
  </si>
  <si>
    <t>плана программных мероприятий комплексной программы</t>
  </si>
  <si>
    <t xml:space="preserve"> «Развитие территории муниципального образования Ждановский сельсовет на 2017-2022 годы»</t>
  </si>
  <si>
    <t>Запланированный программой</t>
  </si>
  <si>
    <t>Фактические расходы</t>
  </si>
  <si>
    <t>% исполнения</t>
  </si>
  <si>
    <t>01 0 05 91260</t>
  </si>
  <si>
    <t>Мысник Е.В.</t>
  </si>
  <si>
    <t>Бухгалтер администрации:</t>
  </si>
  <si>
    <t>Администрация Ждановского сельсовета</t>
  </si>
  <si>
    <t>Администрация  Ждановского сельсовета</t>
  </si>
  <si>
    <t>по состоянию на 01.04.2018 г.</t>
  </si>
  <si>
    <t>Объем финансирования на проведение мероприятия на 2018 г., тыс.руб.</t>
  </si>
  <si>
    <t>01 0 07 91380</t>
  </si>
  <si>
    <t>01 0 08 L4970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</si>
</sst>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110" zoomScaleNormal="110" workbookViewId="0">
      <selection activeCell="M10" sqref="M10"/>
    </sheetView>
  </sheetViews>
  <sheetFormatPr defaultRowHeight="12.75" x14ac:dyDescent="0.2"/>
  <cols>
    <col min="1" max="1" width="4.85546875" style="3" customWidth="1"/>
    <col min="2" max="2" width="12.42578125" style="3" customWidth="1"/>
    <col min="3" max="3" width="40.5703125" style="3" customWidth="1"/>
    <col min="4" max="4" width="17.7109375" style="3" customWidth="1"/>
    <col min="5" max="5" width="6.5703125" style="4" customWidth="1"/>
    <col min="6" max="6" width="7.85546875" style="4" customWidth="1"/>
    <col min="7" max="7" width="12" style="3" customWidth="1"/>
    <col min="8" max="8" width="14.42578125" style="3" customWidth="1"/>
    <col min="9" max="9" width="12.7109375" style="3" customWidth="1"/>
    <col min="10" max="10" width="12" style="3" customWidth="1"/>
    <col min="11" max="16384" width="9.140625" style="3"/>
  </cols>
  <sheetData>
    <row r="1" spans="1:10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34" t="s">
        <v>87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">
      <c r="A3" s="34" t="s">
        <v>88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">
      <c r="A4" s="34" t="s">
        <v>89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2">
      <c r="A5" s="34" t="s">
        <v>98</v>
      </c>
      <c r="B5" s="34"/>
      <c r="C5" s="34"/>
      <c r="D5" s="34"/>
      <c r="E5" s="34"/>
      <c r="F5" s="34"/>
      <c r="G5" s="34"/>
      <c r="H5" s="34"/>
      <c r="I5" s="34"/>
      <c r="J5" s="34"/>
    </row>
    <row r="7" spans="1:10" ht="47.25" customHeight="1" x14ac:dyDescent="0.2">
      <c r="A7" s="5"/>
      <c r="B7" s="1" t="s">
        <v>0</v>
      </c>
      <c r="C7" s="26" t="s">
        <v>1</v>
      </c>
      <c r="D7" s="26" t="s">
        <v>2</v>
      </c>
      <c r="E7" s="38" t="s">
        <v>3</v>
      </c>
      <c r="F7" s="38"/>
      <c r="G7" s="38"/>
      <c r="H7" s="36" t="s">
        <v>99</v>
      </c>
      <c r="I7" s="37"/>
      <c r="J7" s="31" t="s">
        <v>92</v>
      </c>
    </row>
    <row r="8" spans="1:10" ht="30" customHeight="1" x14ac:dyDescent="0.2">
      <c r="A8" s="1" t="s">
        <v>4</v>
      </c>
      <c r="B8" s="6"/>
      <c r="C8" s="7"/>
      <c r="D8" s="7"/>
      <c r="E8" s="2" t="s">
        <v>2</v>
      </c>
      <c r="F8" s="2" t="s">
        <v>5</v>
      </c>
      <c r="G8" s="26" t="s">
        <v>6</v>
      </c>
      <c r="H8" s="30" t="s">
        <v>90</v>
      </c>
      <c r="I8" s="33" t="s">
        <v>91</v>
      </c>
      <c r="J8" s="28"/>
    </row>
    <row r="9" spans="1:10" x14ac:dyDescent="0.2">
      <c r="A9" s="8">
        <v>1</v>
      </c>
      <c r="B9" s="9">
        <v>2</v>
      </c>
      <c r="C9" s="9">
        <v>3</v>
      </c>
      <c r="D9" s="8">
        <v>4</v>
      </c>
      <c r="E9" s="10">
        <v>5</v>
      </c>
      <c r="F9" s="10">
        <v>6</v>
      </c>
      <c r="G9" s="9">
        <v>7</v>
      </c>
      <c r="H9" s="9"/>
      <c r="I9" s="9"/>
      <c r="J9" s="9"/>
    </row>
    <row r="10" spans="1:10" ht="38.25" x14ac:dyDescent="0.2">
      <c r="A10" s="11">
        <v>1</v>
      </c>
      <c r="B10" s="32" t="s">
        <v>7</v>
      </c>
      <c r="C10" s="11" t="s">
        <v>8</v>
      </c>
      <c r="D10" s="1" t="s">
        <v>96</v>
      </c>
      <c r="E10" s="12" t="s">
        <v>9</v>
      </c>
      <c r="F10" s="12" t="s">
        <v>9</v>
      </c>
      <c r="G10" s="11" t="s">
        <v>9</v>
      </c>
      <c r="H10" s="40">
        <f>H11+H15+H17+H22+H26+H29+H32+H38+H52+H54</f>
        <v>15496.732320000001</v>
      </c>
      <c r="I10" s="40">
        <f>I11+I15+I17+I22+I26+I32+I29+I38+I52+I54</f>
        <v>2343.1283200000003</v>
      </c>
      <c r="J10" s="39">
        <f>I10/H10*100</f>
        <v>15.120144502825097</v>
      </c>
    </row>
    <row r="11" spans="1:10" ht="38.25" x14ac:dyDescent="0.2">
      <c r="A11" s="13" t="s">
        <v>10</v>
      </c>
      <c r="B11" s="14" t="s">
        <v>11</v>
      </c>
      <c r="C11" s="13" t="s">
        <v>12</v>
      </c>
      <c r="D11" s="13" t="s">
        <v>97</v>
      </c>
      <c r="E11" s="15" t="s">
        <v>54</v>
      </c>
      <c r="F11" s="15" t="s">
        <v>9</v>
      </c>
      <c r="G11" s="13" t="s">
        <v>9</v>
      </c>
      <c r="H11" s="40">
        <f>SUM(H12:H14)</f>
        <v>4159.6820000000007</v>
      </c>
      <c r="I11" s="40">
        <f>SUM(I12:I14)</f>
        <v>763.09068000000002</v>
      </c>
      <c r="J11" s="39">
        <f t="shared" ref="J11:J48" si="0">I11/H11*100</f>
        <v>18.344928290191412</v>
      </c>
    </row>
    <row r="12" spans="1:10" x14ac:dyDescent="0.2">
      <c r="A12" s="6"/>
      <c r="B12" s="6"/>
      <c r="C12" s="6"/>
      <c r="D12" s="6"/>
      <c r="E12" s="15" t="s">
        <v>54</v>
      </c>
      <c r="F12" s="15" t="s">
        <v>55</v>
      </c>
      <c r="G12" s="13" t="s">
        <v>13</v>
      </c>
      <c r="H12" s="41">
        <v>585.37300000000005</v>
      </c>
      <c r="I12" s="41">
        <v>136.20605</v>
      </c>
      <c r="J12" s="39">
        <f t="shared" si="0"/>
        <v>23.268249475120989</v>
      </c>
    </row>
    <row r="13" spans="1:10" x14ac:dyDescent="0.2">
      <c r="A13" s="6"/>
      <c r="B13" s="6"/>
      <c r="C13" s="6"/>
      <c r="D13" s="6"/>
      <c r="E13" s="15" t="s">
        <v>54</v>
      </c>
      <c r="F13" s="15" t="s">
        <v>56</v>
      </c>
      <c r="G13" s="13" t="s">
        <v>14</v>
      </c>
      <c r="H13" s="41">
        <v>3573.3090000000002</v>
      </c>
      <c r="I13" s="41">
        <v>626.88463000000002</v>
      </c>
      <c r="J13" s="39">
        <f t="shared" si="0"/>
        <v>17.543532619205333</v>
      </c>
    </row>
    <row r="14" spans="1:10" x14ac:dyDescent="0.2">
      <c r="A14" s="6"/>
      <c r="B14" s="6"/>
      <c r="C14" s="6"/>
      <c r="D14" s="6"/>
      <c r="E14" s="15" t="s">
        <v>54</v>
      </c>
      <c r="F14" s="15" t="s">
        <v>56</v>
      </c>
      <c r="G14" s="13" t="s">
        <v>57</v>
      </c>
      <c r="H14" s="41">
        <v>1</v>
      </c>
      <c r="I14" s="41">
        <v>0</v>
      </c>
      <c r="J14" s="39">
        <f t="shared" si="0"/>
        <v>0</v>
      </c>
    </row>
    <row r="15" spans="1:10" ht="38.25" x14ac:dyDescent="0.2">
      <c r="A15" s="16" t="s">
        <v>15</v>
      </c>
      <c r="B15" s="17" t="s">
        <v>16</v>
      </c>
      <c r="C15" s="16" t="s">
        <v>17</v>
      </c>
      <c r="D15" s="13" t="s">
        <v>97</v>
      </c>
      <c r="E15" s="18" t="s">
        <v>54</v>
      </c>
      <c r="F15" s="18" t="s">
        <v>9</v>
      </c>
      <c r="G15" s="16" t="s">
        <v>9</v>
      </c>
      <c r="H15" s="42">
        <f>H16</f>
        <v>74.3</v>
      </c>
      <c r="I15" s="42">
        <f>I16</f>
        <v>17.04946</v>
      </c>
      <c r="J15" s="39">
        <f t="shared" si="0"/>
        <v>22.94678331090175</v>
      </c>
    </row>
    <row r="16" spans="1:10" x14ac:dyDescent="0.2">
      <c r="A16" s="19"/>
      <c r="B16" s="19"/>
      <c r="C16" s="19"/>
      <c r="D16" s="19"/>
      <c r="E16" s="18" t="s">
        <v>54</v>
      </c>
      <c r="F16" s="18" t="s">
        <v>59</v>
      </c>
      <c r="G16" s="16" t="s">
        <v>18</v>
      </c>
      <c r="H16" s="43">
        <v>74.3</v>
      </c>
      <c r="I16" s="43">
        <v>17.04946</v>
      </c>
      <c r="J16" s="39">
        <f t="shared" si="0"/>
        <v>22.94678331090175</v>
      </c>
    </row>
    <row r="17" spans="1:10" ht="76.5" x14ac:dyDescent="0.2">
      <c r="A17" s="16" t="s">
        <v>19</v>
      </c>
      <c r="B17" s="16" t="s">
        <v>20</v>
      </c>
      <c r="C17" s="16" t="s">
        <v>21</v>
      </c>
      <c r="D17" s="13" t="s">
        <v>97</v>
      </c>
      <c r="E17" s="18" t="s">
        <v>54</v>
      </c>
      <c r="F17" s="18" t="s">
        <v>9</v>
      </c>
      <c r="G17" s="16" t="s">
        <v>9</v>
      </c>
      <c r="H17" s="42">
        <f>SUM(H18:H21)</f>
        <v>422.25099999999998</v>
      </c>
      <c r="I17" s="42">
        <f>SUM(I18:I21)</f>
        <v>87.287240000000011</v>
      </c>
      <c r="J17" s="39">
        <f t="shared" si="0"/>
        <v>20.67188473206695</v>
      </c>
    </row>
    <row r="18" spans="1:10" x14ac:dyDescent="0.2">
      <c r="A18" s="19"/>
      <c r="B18" s="19"/>
      <c r="C18" s="19"/>
      <c r="D18" s="19"/>
      <c r="E18" s="18" t="s">
        <v>54</v>
      </c>
      <c r="F18" s="18" t="s">
        <v>60</v>
      </c>
      <c r="G18" s="16" t="s">
        <v>22</v>
      </c>
      <c r="H18" s="43">
        <v>370.25099999999998</v>
      </c>
      <c r="I18" s="43">
        <v>85.247240000000005</v>
      </c>
      <c r="J18" s="39">
        <f t="shared" si="0"/>
        <v>23.024175491761</v>
      </c>
    </row>
    <row r="19" spans="1:10" x14ac:dyDescent="0.2">
      <c r="A19" s="19"/>
      <c r="B19" s="19"/>
      <c r="C19" s="19"/>
      <c r="D19" s="19"/>
      <c r="E19" s="18" t="s">
        <v>54</v>
      </c>
      <c r="F19" s="18" t="s">
        <v>60</v>
      </c>
      <c r="G19" s="16" t="s">
        <v>61</v>
      </c>
      <c r="H19" s="43">
        <v>50</v>
      </c>
      <c r="I19" s="43">
        <v>2.04</v>
      </c>
      <c r="J19" s="39">
        <f t="shared" si="0"/>
        <v>4.08</v>
      </c>
    </row>
    <row r="20" spans="1:10" x14ac:dyDescent="0.2">
      <c r="A20" s="19"/>
      <c r="B20" s="19"/>
      <c r="C20" s="19"/>
      <c r="D20" s="19"/>
      <c r="E20" s="18" t="s">
        <v>54</v>
      </c>
      <c r="F20" s="18" t="s">
        <v>62</v>
      </c>
      <c r="G20" s="16" t="s">
        <v>23</v>
      </c>
      <c r="H20" s="43">
        <v>1</v>
      </c>
      <c r="I20" s="43">
        <v>0</v>
      </c>
      <c r="J20" s="39">
        <f t="shared" si="0"/>
        <v>0</v>
      </c>
    </row>
    <row r="21" spans="1:10" x14ac:dyDescent="0.2">
      <c r="A21" s="19"/>
      <c r="B21" s="19"/>
      <c r="C21" s="19"/>
      <c r="D21" s="19"/>
      <c r="E21" s="18" t="s">
        <v>54</v>
      </c>
      <c r="F21" s="18" t="s">
        <v>62</v>
      </c>
      <c r="G21" s="16" t="s">
        <v>24</v>
      </c>
      <c r="H21" s="43">
        <v>1</v>
      </c>
      <c r="I21" s="43">
        <v>0</v>
      </c>
      <c r="J21" s="39">
        <f t="shared" si="0"/>
        <v>0</v>
      </c>
    </row>
    <row r="22" spans="1:10" ht="38.25" x14ac:dyDescent="0.2">
      <c r="A22" s="16" t="s">
        <v>25</v>
      </c>
      <c r="B22" s="16" t="s">
        <v>26</v>
      </c>
      <c r="C22" s="16" t="s">
        <v>27</v>
      </c>
      <c r="D22" s="13" t="s">
        <v>97</v>
      </c>
      <c r="E22" s="18" t="s">
        <v>54</v>
      </c>
      <c r="F22" s="18" t="s">
        <v>9</v>
      </c>
      <c r="G22" s="16" t="s">
        <v>9</v>
      </c>
      <c r="H22" s="42">
        <f>SUM(H23:H25)</f>
        <v>2583.0813500000004</v>
      </c>
      <c r="I22" s="42">
        <f>SUM(I23:I25)</f>
        <v>450.30052999999998</v>
      </c>
      <c r="J22" s="39">
        <f t="shared" si="0"/>
        <v>17.432688676258685</v>
      </c>
    </row>
    <row r="23" spans="1:10" x14ac:dyDescent="0.2">
      <c r="A23" s="19"/>
      <c r="B23" s="19"/>
      <c r="C23" s="19"/>
      <c r="D23" s="19"/>
      <c r="E23" s="18" t="s">
        <v>54</v>
      </c>
      <c r="F23" s="18" t="s">
        <v>63</v>
      </c>
      <c r="G23" s="16" t="s">
        <v>28</v>
      </c>
      <c r="H23" s="43">
        <v>1345.4883500000001</v>
      </c>
      <c r="I23" s="43">
        <v>196.5</v>
      </c>
      <c r="J23" s="39">
        <f t="shared" si="0"/>
        <v>14.604362795114501</v>
      </c>
    </row>
    <row r="24" spans="1:10" x14ac:dyDescent="0.2">
      <c r="A24" s="19"/>
      <c r="B24" s="19"/>
      <c r="C24" s="19"/>
      <c r="D24" s="19"/>
      <c r="E24" s="18" t="s">
        <v>54</v>
      </c>
      <c r="F24" s="18" t="s">
        <v>63</v>
      </c>
      <c r="G24" s="16" t="s">
        <v>29</v>
      </c>
      <c r="H24" s="43">
        <v>1167.5930000000001</v>
      </c>
      <c r="I24" s="43">
        <v>253.80053000000001</v>
      </c>
      <c r="J24" s="39">
        <f t="shared" si="0"/>
        <v>21.737071907762378</v>
      </c>
    </row>
    <row r="25" spans="1:10" x14ac:dyDescent="0.2">
      <c r="A25" s="19"/>
      <c r="B25" s="19"/>
      <c r="C25" s="19"/>
      <c r="D25" s="19"/>
      <c r="E25" s="18" t="s">
        <v>54</v>
      </c>
      <c r="F25" s="18" t="s">
        <v>63</v>
      </c>
      <c r="G25" s="16" t="s">
        <v>30</v>
      </c>
      <c r="H25" s="43">
        <v>70</v>
      </c>
      <c r="I25" s="43">
        <v>0</v>
      </c>
      <c r="J25" s="39">
        <f t="shared" si="0"/>
        <v>0</v>
      </c>
    </row>
    <row r="26" spans="1:10" ht="38.25" x14ac:dyDescent="0.2">
      <c r="A26" s="16" t="s">
        <v>31</v>
      </c>
      <c r="B26" s="16" t="s">
        <v>32</v>
      </c>
      <c r="C26" s="16" t="s">
        <v>33</v>
      </c>
      <c r="D26" s="13" t="s">
        <v>97</v>
      </c>
      <c r="E26" s="18" t="s">
        <v>54</v>
      </c>
      <c r="F26" s="18" t="s">
        <v>9</v>
      </c>
      <c r="G26" s="16" t="s">
        <v>9</v>
      </c>
      <c r="H26" s="42">
        <f>SUM(H27:H28)</f>
        <v>70</v>
      </c>
      <c r="I26" s="42">
        <f>SUM(I27:I28)</f>
        <v>0</v>
      </c>
      <c r="J26" s="39">
        <f t="shared" si="0"/>
        <v>0</v>
      </c>
    </row>
    <row r="27" spans="1:10" x14ac:dyDescent="0.2">
      <c r="A27" s="19"/>
      <c r="B27" s="19"/>
      <c r="C27" s="19"/>
      <c r="D27" s="19"/>
      <c r="E27" s="18" t="s">
        <v>54</v>
      </c>
      <c r="F27" s="18" t="s">
        <v>64</v>
      </c>
      <c r="G27" s="16" t="s">
        <v>34</v>
      </c>
      <c r="H27" s="43">
        <v>70</v>
      </c>
      <c r="I27" s="43">
        <v>0</v>
      </c>
      <c r="J27" s="39"/>
    </row>
    <row r="28" spans="1:10" x14ac:dyDescent="0.2">
      <c r="A28" s="19"/>
      <c r="B28" s="19"/>
      <c r="C28" s="19"/>
      <c r="D28" s="19"/>
      <c r="E28" s="18" t="s">
        <v>54</v>
      </c>
      <c r="F28" s="18" t="s">
        <v>64</v>
      </c>
      <c r="G28" s="16" t="s">
        <v>93</v>
      </c>
      <c r="H28" s="43">
        <v>0</v>
      </c>
      <c r="I28" s="43">
        <v>0</v>
      </c>
      <c r="J28" s="39"/>
    </row>
    <row r="29" spans="1:10" ht="38.25" x14ac:dyDescent="0.2">
      <c r="A29" s="16" t="s">
        <v>35</v>
      </c>
      <c r="B29" s="16" t="s">
        <v>40</v>
      </c>
      <c r="C29" s="16" t="s">
        <v>36</v>
      </c>
      <c r="D29" s="13" t="s">
        <v>97</v>
      </c>
      <c r="E29" s="18" t="s">
        <v>54</v>
      </c>
      <c r="F29" s="18" t="s">
        <v>9</v>
      </c>
      <c r="G29" s="16" t="s">
        <v>9</v>
      </c>
      <c r="H29" s="42">
        <f>SUM(H30:H31)</f>
        <v>920</v>
      </c>
      <c r="I29" s="42">
        <f>SUM(I30:I31)</f>
        <v>0</v>
      </c>
      <c r="J29" s="39">
        <f t="shared" si="0"/>
        <v>0</v>
      </c>
    </row>
    <row r="30" spans="1:10" x14ac:dyDescent="0.2">
      <c r="A30" s="19"/>
      <c r="B30" s="19"/>
      <c r="C30" s="19"/>
      <c r="D30" s="19"/>
      <c r="E30" s="18" t="s">
        <v>54</v>
      </c>
      <c r="F30" s="18" t="s">
        <v>67</v>
      </c>
      <c r="G30" s="16" t="s">
        <v>37</v>
      </c>
      <c r="H30" s="43">
        <v>800</v>
      </c>
      <c r="I30" s="43">
        <v>0</v>
      </c>
      <c r="J30" s="39">
        <f t="shared" si="0"/>
        <v>0</v>
      </c>
    </row>
    <row r="31" spans="1:10" x14ac:dyDescent="0.2">
      <c r="A31" s="19"/>
      <c r="B31" s="19"/>
      <c r="C31" s="19"/>
      <c r="D31" s="19"/>
      <c r="E31" s="18" t="s">
        <v>54</v>
      </c>
      <c r="F31" s="18" t="s">
        <v>67</v>
      </c>
      <c r="G31" s="16" t="s">
        <v>38</v>
      </c>
      <c r="H31" s="43">
        <v>120</v>
      </c>
      <c r="I31" s="43">
        <v>0</v>
      </c>
      <c r="J31" s="39">
        <f t="shared" si="0"/>
        <v>0</v>
      </c>
    </row>
    <row r="32" spans="1:10" ht="38.25" x14ac:dyDescent="0.2">
      <c r="A32" s="16" t="s">
        <v>39</v>
      </c>
      <c r="B32" s="16" t="s">
        <v>68</v>
      </c>
      <c r="C32" s="16" t="s">
        <v>41</v>
      </c>
      <c r="D32" s="13" t="s">
        <v>97</v>
      </c>
      <c r="E32" s="18" t="s">
        <v>54</v>
      </c>
      <c r="F32" s="18" t="s">
        <v>9</v>
      </c>
      <c r="G32" s="16" t="s">
        <v>9</v>
      </c>
      <c r="H32" s="42">
        <f>SUM(H33:H37)</f>
        <v>1817.5313700000002</v>
      </c>
      <c r="I32" s="42">
        <f>SUM(I33:I37)</f>
        <v>104.86141000000001</v>
      </c>
      <c r="J32" s="39">
        <f t="shared" si="0"/>
        <v>5.7694415475205796</v>
      </c>
    </row>
    <row r="33" spans="1:10" x14ac:dyDescent="0.2">
      <c r="A33" s="19"/>
      <c r="B33" s="19"/>
      <c r="C33" s="19"/>
      <c r="D33" s="19"/>
      <c r="E33" s="18" t="s">
        <v>54</v>
      </c>
      <c r="F33" s="18" t="s">
        <v>69</v>
      </c>
      <c r="G33" s="16" t="s">
        <v>42</v>
      </c>
      <c r="H33" s="43">
        <v>991.35337000000004</v>
      </c>
      <c r="I33" s="43">
        <v>61.358789999999999</v>
      </c>
      <c r="J33" s="39">
        <f t="shared" si="0"/>
        <v>6.1893964207737548</v>
      </c>
    </row>
    <row r="34" spans="1:10" x14ac:dyDescent="0.2">
      <c r="A34" s="19"/>
      <c r="B34" s="19"/>
      <c r="C34" s="19"/>
      <c r="D34" s="19"/>
      <c r="E34" s="18" t="s">
        <v>54</v>
      </c>
      <c r="F34" s="18" t="s">
        <v>69</v>
      </c>
      <c r="G34" s="16" t="s">
        <v>43</v>
      </c>
      <c r="H34" s="43">
        <v>100</v>
      </c>
      <c r="I34" s="43"/>
      <c r="J34" s="39">
        <f t="shared" si="0"/>
        <v>0</v>
      </c>
    </row>
    <row r="35" spans="1:10" x14ac:dyDescent="0.2">
      <c r="A35" s="19"/>
      <c r="B35" s="19"/>
      <c r="C35" s="19"/>
      <c r="D35" s="19"/>
      <c r="E35" s="18" t="s">
        <v>54</v>
      </c>
      <c r="F35" s="18" t="s">
        <v>69</v>
      </c>
      <c r="G35" s="16" t="s">
        <v>71</v>
      </c>
      <c r="H35" s="43">
        <v>100</v>
      </c>
      <c r="I35" s="43"/>
      <c r="J35" s="39">
        <f t="shared" si="0"/>
        <v>0</v>
      </c>
    </row>
    <row r="36" spans="1:10" x14ac:dyDescent="0.2">
      <c r="A36" s="19"/>
      <c r="B36" s="19"/>
      <c r="C36" s="19"/>
      <c r="D36" s="19"/>
      <c r="E36" s="18" t="s">
        <v>54</v>
      </c>
      <c r="F36" s="18" t="s">
        <v>69</v>
      </c>
      <c r="G36" s="16" t="s">
        <v>70</v>
      </c>
      <c r="H36" s="43">
        <v>526.178</v>
      </c>
      <c r="I36" s="43">
        <v>25.17022</v>
      </c>
      <c r="J36" s="39">
        <f t="shared" si="0"/>
        <v>4.7835941449471475</v>
      </c>
    </row>
    <row r="37" spans="1:10" x14ac:dyDescent="0.2">
      <c r="A37" s="19"/>
      <c r="B37" s="19"/>
      <c r="C37" s="19"/>
      <c r="D37" s="19"/>
      <c r="E37" s="18" t="s">
        <v>54</v>
      </c>
      <c r="F37" s="18" t="s">
        <v>69</v>
      </c>
      <c r="G37" s="16" t="s">
        <v>100</v>
      </c>
      <c r="H37" s="43">
        <v>100</v>
      </c>
      <c r="I37" s="43">
        <v>18.3324</v>
      </c>
      <c r="J37" s="39">
        <f t="shared" si="0"/>
        <v>18.3324</v>
      </c>
    </row>
    <row r="38" spans="1:10" ht="51" x14ac:dyDescent="0.2">
      <c r="A38" s="16" t="s">
        <v>44</v>
      </c>
      <c r="B38" s="16" t="s">
        <v>45</v>
      </c>
      <c r="C38" s="16" t="s">
        <v>46</v>
      </c>
      <c r="D38" s="13" t="s">
        <v>97</v>
      </c>
      <c r="E38" s="18" t="s">
        <v>54</v>
      </c>
      <c r="F38" s="18" t="s">
        <v>9</v>
      </c>
      <c r="G38" s="16" t="s">
        <v>9</v>
      </c>
      <c r="H38" s="42">
        <f>SUM(H39:H51)</f>
        <v>5384.8865999999998</v>
      </c>
      <c r="I38" s="42">
        <f>SUM(I39:I51)</f>
        <v>920.5390000000001</v>
      </c>
      <c r="J38" s="39">
        <f t="shared" si="0"/>
        <v>17.094863241874027</v>
      </c>
    </row>
    <row r="39" spans="1:10" x14ac:dyDescent="0.2">
      <c r="A39" s="19"/>
      <c r="B39" s="19"/>
      <c r="C39" s="16"/>
      <c r="D39" s="19"/>
      <c r="E39" s="18" t="s">
        <v>54</v>
      </c>
      <c r="F39" s="18" t="s">
        <v>56</v>
      </c>
      <c r="G39" s="16" t="s">
        <v>48</v>
      </c>
      <c r="H39" s="43">
        <v>2.2000000000000002</v>
      </c>
      <c r="I39" s="43"/>
      <c r="J39" s="39"/>
    </row>
    <row r="40" spans="1:10" x14ac:dyDescent="0.2">
      <c r="A40" s="19"/>
      <c r="B40" s="19"/>
      <c r="C40" s="16"/>
      <c r="D40" s="19"/>
      <c r="E40" s="18" t="s">
        <v>54</v>
      </c>
      <c r="F40" s="18" t="s">
        <v>56</v>
      </c>
      <c r="G40" s="16" t="s">
        <v>49</v>
      </c>
      <c r="H40" s="43">
        <v>32.08</v>
      </c>
      <c r="I40" s="43"/>
      <c r="J40" s="39"/>
    </row>
    <row r="41" spans="1:10" x14ac:dyDescent="0.2">
      <c r="A41" s="19"/>
      <c r="B41" s="19"/>
      <c r="C41" s="16"/>
      <c r="D41" s="19"/>
      <c r="E41" s="18" t="s">
        <v>54</v>
      </c>
      <c r="F41" s="18" t="s">
        <v>56</v>
      </c>
      <c r="G41" s="16" t="s">
        <v>50</v>
      </c>
      <c r="H41" s="43">
        <v>15.587999999999999</v>
      </c>
      <c r="I41" s="43"/>
      <c r="J41" s="39"/>
    </row>
    <row r="42" spans="1:10" x14ac:dyDescent="0.2">
      <c r="A42" s="19"/>
      <c r="B42" s="19"/>
      <c r="C42" s="16"/>
      <c r="D42" s="19"/>
      <c r="E42" s="18" t="s">
        <v>54</v>
      </c>
      <c r="F42" s="18" t="s">
        <v>58</v>
      </c>
      <c r="G42" s="16" t="s">
        <v>47</v>
      </c>
      <c r="H42" s="43">
        <v>20</v>
      </c>
      <c r="I42" s="43">
        <v>0</v>
      </c>
      <c r="J42" s="39">
        <f t="shared" si="0"/>
        <v>0</v>
      </c>
    </row>
    <row r="43" spans="1:10" x14ac:dyDescent="0.2">
      <c r="A43" s="19"/>
      <c r="B43" s="19"/>
      <c r="C43" s="16"/>
      <c r="D43" s="19"/>
      <c r="E43" s="18" t="s">
        <v>54</v>
      </c>
      <c r="F43" s="18" t="s">
        <v>64</v>
      </c>
      <c r="G43" s="16" t="s">
        <v>65</v>
      </c>
      <c r="H43" s="43">
        <v>10.4076</v>
      </c>
      <c r="I43" s="43"/>
      <c r="J43" s="39"/>
    </row>
    <row r="44" spans="1:10" x14ac:dyDescent="0.2">
      <c r="A44" s="19"/>
      <c r="B44" s="19"/>
      <c r="C44" s="16"/>
      <c r="D44" s="19"/>
      <c r="E44" s="18" t="s">
        <v>54</v>
      </c>
      <c r="F44" s="18" t="s">
        <v>64</v>
      </c>
      <c r="G44" s="16" t="s">
        <v>66</v>
      </c>
      <c r="H44" s="43">
        <v>30.326000000000001</v>
      </c>
      <c r="I44" s="43"/>
      <c r="J44" s="39"/>
    </row>
    <row r="45" spans="1:10" x14ac:dyDescent="0.2">
      <c r="A45" s="19"/>
      <c r="B45" s="19"/>
      <c r="C45" s="16"/>
      <c r="D45" s="19"/>
      <c r="E45" s="18" t="s">
        <v>54</v>
      </c>
      <c r="F45" s="18" t="s">
        <v>72</v>
      </c>
      <c r="G45" s="16" t="s">
        <v>73</v>
      </c>
      <c r="H45" s="43">
        <v>3.085</v>
      </c>
      <c r="I45" s="43"/>
      <c r="J45" s="39"/>
    </row>
    <row r="46" spans="1:10" x14ac:dyDescent="0.2">
      <c r="A46" s="19"/>
      <c r="B46" s="19"/>
      <c r="C46" s="16"/>
      <c r="D46" s="19"/>
      <c r="E46" s="18" t="s">
        <v>54</v>
      </c>
      <c r="F46" s="18" t="s">
        <v>74</v>
      </c>
      <c r="G46" s="16" t="s">
        <v>75</v>
      </c>
      <c r="H46" s="43">
        <v>3524.4</v>
      </c>
      <c r="I46" s="43">
        <v>756.06600000000003</v>
      </c>
      <c r="J46" s="39">
        <f t="shared" si="0"/>
        <v>21.452332311882873</v>
      </c>
    </row>
    <row r="47" spans="1:10" x14ac:dyDescent="0.2">
      <c r="A47" s="19"/>
      <c r="B47" s="19"/>
      <c r="C47" s="16"/>
      <c r="D47" s="19"/>
      <c r="E47" s="18" t="s">
        <v>54</v>
      </c>
      <c r="F47" s="18" t="s">
        <v>76</v>
      </c>
      <c r="G47" s="16" t="s">
        <v>77</v>
      </c>
      <c r="H47" s="43">
        <v>156.9</v>
      </c>
      <c r="I47" s="43">
        <v>39.225000000000001</v>
      </c>
      <c r="J47" s="39">
        <f t="shared" si="0"/>
        <v>25</v>
      </c>
    </row>
    <row r="48" spans="1:10" x14ac:dyDescent="0.2">
      <c r="A48" s="19"/>
      <c r="B48" s="19"/>
      <c r="C48" s="16"/>
      <c r="D48" s="19"/>
      <c r="E48" s="18" t="s">
        <v>54</v>
      </c>
      <c r="F48" s="18" t="s">
        <v>76</v>
      </c>
      <c r="G48" s="16" t="s">
        <v>78</v>
      </c>
      <c r="H48" s="43">
        <v>341</v>
      </c>
      <c r="I48" s="43">
        <v>85.248000000000005</v>
      </c>
      <c r="J48" s="39">
        <f t="shared" si="0"/>
        <v>24.999413489736071</v>
      </c>
    </row>
    <row r="49" spans="1:10" x14ac:dyDescent="0.2">
      <c r="A49" s="19"/>
      <c r="B49" s="19"/>
      <c r="C49" s="16"/>
      <c r="D49" s="19"/>
      <c r="E49" s="18" t="s">
        <v>54</v>
      </c>
      <c r="F49" s="18" t="s">
        <v>79</v>
      </c>
      <c r="G49" s="16" t="s">
        <v>80</v>
      </c>
      <c r="H49" s="43">
        <v>88</v>
      </c>
      <c r="I49" s="43">
        <v>40</v>
      </c>
      <c r="J49" s="39"/>
    </row>
    <row r="50" spans="1:10" x14ac:dyDescent="0.2">
      <c r="A50" s="19"/>
      <c r="B50" s="19"/>
      <c r="C50" s="16"/>
      <c r="D50" s="19"/>
      <c r="E50" s="18" t="s">
        <v>54</v>
      </c>
      <c r="F50" s="18" t="s">
        <v>81</v>
      </c>
      <c r="G50" s="16" t="s">
        <v>101</v>
      </c>
      <c r="H50" s="43">
        <v>1160.9000000000001</v>
      </c>
      <c r="I50" s="43"/>
      <c r="J50" s="39"/>
    </row>
    <row r="51" spans="1:10" x14ac:dyDescent="0.2">
      <c r="A51" s="19"/>
      <c r="B51" s="19"/>
      <c r="C51" s="16"/>
      <c r="D51" s="19"/>
      <c r="E51" s="18"/>
      <c r="F51" s="18"/>
      <c r="G51" s="16"/>
      <c r="H51" s="43"/>
      <c r="I51" s="43"/>
      <c r="J51" s="39"/>
    </row>
    <row r="52" spans="1:10" ht="38.25" x14ac:dyDescent="0.2">
      <c r="A52" s="24" t="s">
        <v>83</v>
      </c>
      <c r="B52" s="25" t="s">
        <v>84</v>
      </c>
      <c r="C52" s="16" t="s">
        <v>85</v>
      </c>
      <c r="D52" s="13" t="s">
        <v>97</v>
      </c>
      <c r="E52" s="21" t="s">
        <v>54</v>
      </c>
      <c r="F52" s="21" t="s">
        <v>9</v>
      </c>
      <c r="G52" s="22" t="s">
        <v>9</v>
      </c>
      <c r="H52" s="42">
        <f>H53</f>
        <v>0</v>
      </c>
      <c r="I52" s="42">
        <f>I53</f>
        <v>0</v>
      </c>
      <c r="J52" s="39"/>
    </row>
    <row r="53" spans="1:10" x14ac:dyDescent="0.2">
      <c r="A53" s="24"/>
      <c r="B53" s="25"/>
      <c r="C53" s="16"/>
      <c r="D53" s="16"/>
      <c r="E53" s="21" t="s">
        <v>54</v>
      </c>
      <c r="F53" s="21"/>
      <c r="G53" s="16" t="s">
        <v>86</v>
      </c>
      <c r="H53" s="43"/>
      <c r="I53" s="43"/>
      <c r="J53" s="39"/>
    </row>
    <row r="54" spans="1:10" ht="38.25" x14ac:dyDescent="0.2">
      <c r="A54" s="23" t="s">
        <v>82</v>
      </c>
      <c r="B54" s="16" t="s">
        <v>51</v>
      </c>
      <c r="C54" s="16" t="s">
        <v>52</v>
      </c>
      <c r="D54" s="13" t="s">
        <v>97</v>
      </c>
      <c r="E54" s="21" t="s">
        <v>54</v>
      </c>
      <c r="F54" s="21" t="s">
        <v>9</v>
      </c>
      <c r="G54" s="22" t="s">
        <v>9</v>
      </c>
      <c r="H54" s="42">
        <f>H55</f>
        <v>65</v>
      </c>
      <c r="I54" s="42">
        <f>I55</f>
        <v>0</v>
      </c>
      <c r="J54" s="39">
        <f>I54/H54*100</f>
        <v>0</v>
      </c>
    </row>
    <row r="55" spans="1:10" x14ac:dyDescent="0.2">
      <c r="A55" s="19"/>
      <c r="B55" s="19"/>
      <c r="C55" s="16"/>
      <c r="D55" s="19"/>
      <c r="E55" s="18" t="s">
        <v>54</v>
      </c>
      <c r="F55" s="18" t="s">
        <v>69</v>
      </c>
      <c r="G55" s="16" t="s">
        <v>53</v>
      </c>
      <c r="H55" s="43">
        <v>65</v>
      </c>
      <c r="I55" s="43">
        <v>0</v>
      </c>
      <c r="J55" s="39">
        <f>I55/H55*100</f>
        <v>0</v>
      </c>
    </row>
    <row r="56" spans="1:10" x14ac:dyDescent="0.2">
      <c r="A56" s="20"/>
    </row>
    <row r="57" spans="1:10" x14ac:dyDescent="0.2">
      <c r="B57" s="35" t="s">
        <v>95</v>
      </c>
      <c r="C57" s="35"/>
      <c r="D57" s="27" t="s">
        <v>94</v>
      </c>
    </row>
  </sheetData>
  <mergeCells count="7">
    <mergeCell ref="B57:C57"/>
    <mergeCell ref="A4:J4"/>
    <mergeCell ref="A3:J3"/>
    <mergeCell ref="A2:J2"/>
    <mergeCell ref="H7:I7"/>
    <mergeCell ref="E7:G7"/>
    <mergeCell ref="A5:J5"/>
  </mergeCells>
  <pageMargins left="0.23" right="0.16" top="0.37" bottom="0.27" header="0.17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01.04.2018 г.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2018-04-02T12:41:15Z</cp:lastPrinted>
  <dcterms:created xsi:type="dcterms:W3CDTF">2017-11-16T11:51:17Z</dcterms:created>
  <dcterms:modified xsi:type="dcterms:W3CDTF">2018-07-18T11:00:07Z</dcterms:modified>
</cp:coreProperties>
</file>