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льсовет\Desktop\САЙТ\2016\"/>
    </mc:Choice>
  </mc:AlternateContent>
  <bookViews>
    <workbookView xWindow="0" yWindow="0" windowWidth="24075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38" i="1" l="1"/>
  <c r="C30" i="1"/>
  <c r="C51" i="1" l="1"/>
  <c r="C36" i="1" l="1"/>
  <c r="C14" i="1"/>
  <c r="C33" i="1"/>
  <c r="C32" i="1" s="1"/>
  <c r="C47" i="1"/>
  <c r="C49" i="1"/>
  <c r="C44" i="1"/>
  <c r="C43" i="1" s="1"/>
  <c r="C18" i="1"/>
  <c r="C27" i="1"/>
  <c r="C25" i="1"/>
  <c r="C23" i="1"/>
  <c r="C40" i="1" l="1"/>
  <c r="C46" i="1"/>
  <c r="C42" i="1" s="1"/>
  <c r="C41" i="1" s="1"/>
  <c r="C56" i="1" l="1"/>
</calcChain>
</file>

<file path=xl/sharedStrings.xml><?xml version="1.0" encoding="utf-8"?>
<sst xmlns="http://schemas.openxmlformats.org/spreadsheetml/2006/main" count="98" uniqueCount="98">
  <si>
    <t xml:space="preserve">                                                                                  Ждановскитй сельсовет                                                                 </t>
  </si>
  <si>
    <t>Наименование групп, подгрупп, статей и подстатей классификации доходов бюджетов Оренбургской области</t>
  </si>
  <si>
    <t>Сумма</t>
  </si>
  <si>
    <t>тыс. руб</t>
  </si>
  <si>
    <t>Налог на доходы физических лиц</t>
  </si>
  <si>
    <t>Налoги на сoвoкупный дoхoд</t>
  </si>
  <si>
    <t>Единый сельскохозяйственный налог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</si>
  <si>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</si>
  <si>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</si>
  <si>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</si>
  <si>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</si>
  <si>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</si>
  <si>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ИТОГО СОБСТВЕННЫХ ДОХОДОВ</t>
  </si>
  <si>
    <t>Дотации  на выравнивание уровня бюджетной обеспеченности</t>
  </si>
  <si>
    <t xml:space="preserve">Субвенции бюджетам субъектов РФ и муниципальных образований </t>
  </si>
  <si>
    <t>Субвенции бюджетам на государственную регистрации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</si>
  <si>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</si>
  <si>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</si>
  <si>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</si>
  <si>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 передаваемые бюджетам пoселений для кoмпенсации дoпoлнительных расхoдoв, вoзникших в результате решений принятых oрганами власти друг урoвня</t>
  </si>
  <si>
    <t xml:space="preserve">           ВСЕГО ДОХОДОВ:</t>
  </si>
  <si>
    <t xml:space="preserve">        Дефицит бюджета</t>
  </si>
  <si>
    <t>Ждановский сельсовет</t>
  </si>
  <si>
    <t xml:space="preserve">                                  к Решению</t>
  </si>
  <si>
    <t xml:space="preserve">            Совета депутатов</t>
  </si>
  <si>
    <t xml:space="preserve">                                                                                                               Приложение 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</si>
  <si>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</si>
  <si>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  Поступление доходов в  бюджет Муниципального образования Ждановский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</si>
  <si>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</si>
  <si>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016 207 05030 10 0000 180</t>
  </si>
  <si>
    <t>Прочие безвозмездные поступления в бюджеты поселений</t>
  </si>
  <si>
    <t>сельсовет в 2016 году</t>
  </si>
  <si>
    <t>на 2016г.</t>
  </si>
  <si>
    <t xml:space="preserve">                 муниципального образования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</si>
  <si>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</si>
  <si>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</si>
  <si>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</si>
  <si>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</si>
  <si>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</si>
  <si>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</si>
  <si>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</si>
  <si>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</si>
  <si>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 xml:space="preserve">Безвозмездные поступления  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</si>
  <si>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</si>
  <si>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</si>
  <si>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уровня бюджетной обеспеченности</t>
  </si>
  <si>
    <t>Субвенции бюджетам сельских поселений на государственную регистрации актов гражданского состояния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</si>
  <si>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</si>
  <si>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</si>
  <si>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182 101 02010 01 0000 110 </t>
  </si>
  <si>
    <t>182 101 02020 01 0000 110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</si>
  <si>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</si>
  <si>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182 101 02030 01 0000 110</t>
  </si>
  <si>
    <t>Акцизы по подакцизным товарам (продукции), производимым на территории Российской Федерации</t>
  </si>
  <si>
    <t>000 103 02000 01 0000 110</t>
  </si>
  <si>
    <t>100 103 02230 01 0000 110</t>
  </si>
  <si>
    <t>100 103 02240 01 0000 110</t>
  </si>
  <si>
    <t>100 103 02250 01 0000 110</t>
  </si>
  <si>
    <t>100 103 02260 01 0000 110</t>
  </si>
  <si>
    <t>182 105 03010 01 0000 110</t>
  </si>
  <si>
    <t>182 106 01030 10 1000 110</t>
  </si>
  <si>
    <t>182 106 06043 10 0000 110</t>
  </si>
  <si>
    <t>016 108 04020 01 1000 110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</si>
  <si>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</si>
  <si>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016 202 04014 10 0000 151</t>
  </si>
  <si>
    <t>016 202 04012 10 0000 151</t>
  </si>
  <si>
    <t>016 202 03015 10 0000 151</t>
  </si>
  <si>
    <t>016 202 03015 00 0000 151</t>
  </si>
  <si>
    <t>016 202 03003 10 0000 151</t>
  </si>
  <si>
    <t>016 202 03003 00 0000 151</t>
  </si>
  <si>
    <t>000 101 02000 01 0000 110</t>
  </si>
  <si>
    <t>000 202 04000 00 0000 151</t>
  </si>
  <si>
    <t>000 202 03000 00 0000 151</t>
  </si>
  <si>
    <t>016 202 01001 10 0000 151</t>
  </si>
  <si>
    <t>000 202 01001 00 0000 151</t>
  </si>
  <si>
    <t>000 202 01000 00 0000 151</t>
  </si>
  <si>
    <t>000 202 00000 00 0000 000</t>
  </si>
  <si>
    <t>000 200 00000 00 0000 000</t>
  </si>
  <si>
    <t>016 111 05035 10 0000 120</t>
  </si>
  <si>
    <t>016 111 05025 10 0000 120</t>
  </si>
  <si>
    <t>000 111 05000 00 0000 120</t>
  </si>
  <si>
    <t>000 111 00000 00 0000 000</t>
  </si>
  <si>
    <t>000 108 00000 00 0000 000</t>
  </si>
  <si>
    <t>000 106 06000 00 0000 110</t>
  </si>
  <si>
    <t>000 106 00000 00 0000 000</t>
  </si>
  <si>
    <t>000 105 00000 00 0000 000</t>
  </si>
  <si>
    <t>182 106 06033 10 0000 110</t>
  </si>
  <si>
    <t>016 114 06025 10 0000 430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</si>
  <si>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</si>
  <si>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000 114 00000 00 0000 000</t>
  </si>
  <si>
    <t>Доходы от продажи материальных и нематериальных активов</t>
  </si>
  <si>
    <t>016 20204999 10 0000 151</t>
  </si>
  <si>
    <t>Прочие межбюджетные трансферты, передаваемые бюджетам сельских поселений</t>
  </si>
  <si>
    <t>000 117 05000 00 0000 180</t>
  </si>
  <si>
    <t>Прочие неналоговые доходы</t>
  </si>
  <si>
    <t>016 117 05050 10 0000 180</t>
  </si>
  <si>
    <t>Прочие неналоговые доходы бюджетов сельских поселений</t>
  </si>
  <si>
    <t xml:space="preserve">                                  от 29.12.2016 года№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</si>
</sst>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rgb="FF414141"/>
      <name val="Times New Roman"/>
      <family val="1"/>
      <charset val="204"/>
    </font>
    <font>
      <b/>
      <sz val="9"/>
      <color rgb="FF41414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E0E0E0"/>
      </right>
      <top/>
      <bottom style="medium">
        <color rgb="FFE0E0E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 applyProtection="1">
      <alignment horizontal="justify" vertical="top" wrapText="1"/>
      <protection locked="0"/>
    </xf>
    <xf numFmtId="0" fontId="1" fillId="0" borderId="6" xfId="0" applyFont="1" applyBorder="1" applyAlignment="1">
      <alignment horizontal="justify" vertical="top" wrapText="1"/>
    </xf>
    <xf numFmtId="164" fontId="4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justify" vertical="top" wrapText="1"/>
    </xf>
    <xf numFmtId="0" fontId="7" fillId="2" borderId="7" xfId="0" applyFont="1" applyFill="1" applyBorder="1"/>
    <xf numFmtId="164" fontId="4" fillId="0" borderId="6" xfId="0" applyNumberFormat="1" applyFont="1" applyBorder="1" applyAlignment="1">
      <alignment horizontal="center" vertical="top" wrapText="1"/>
    </xf>
    <xf numFmtId="0" fontId="1" fillId="2" borderId="0" xfId="0" applyFont="1" applyFill="1"/>
    <xf numFmtId="0" fontId="8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164" fontId="4" fillId="0" borderId="9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top"/>
    </xf>
    <xf numFmtId="0" fontId="9" fillId="0" borderId="11" xfId="0" applyFont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49" fontId="2" fillId="0" borderId="3" xfId="0" applyNumberFormat="1" applyFont="1" applyBorder="1" applyAlignment="1">
      <alignment horizontal="justify" vertical="top" wrapText="1"/>
    </xf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topLeftCell="A4" zoomScale="120" zoomScaleNormal="120" workbookViewId="0">
      <selection activeCell="A6" sqref="A6:C6"/>
    </sheetView>
  </sheetViews>
  <sheetFormatPr defaultRowHeight="12" x14ac:dyDescent="0.2"/>
  <cols>
    <col min="1" max="1" width="22.28515625" style="1" customWidth="1"/>
    <col min="2" max="2" width="53" style="1" customWidth="1"/>
    <col min="3" max="3" width="13.28515625" style="1" customWidth="1"/>
    <col min="4" max="16384" width="9.140625" style="1"/>
  </cols>
  <sheetData>
    <row r="1" spans="1:16" x14ac:dyDescent="0.2">
      <c r="A1" s="51" t="s">
        <v>25</v>
      </c>
      <c r="B1" s="51"/>
      <c r="C1" s="51"/>
      <c r="D1" s="2"/>
      <c r="E1" s="2"/>
    </row>
    <row r="2" spans="1:16" x14ac:dyDescent="0.2">
      <c r="A2" s="51" t="s">
        <v>23</v>
      </c>
      <c r="B2" s="51"/>
      <c r="C2" s="51"/>
      <c r="D2" s="3"/>
      <c r="E2" s="3"/>
    </row>
    <row r="3" spans="1:16" x14ac:dyDescent="0.2">
      <c r="A3" s="51" t="s">
        <v>24</v>
      </c>
      <c r="B3" s="51"/>
      <c r="C3" s="51"/>
      <c r="D3" s="3"/>
      <c r="E3" s="3"/>
    </row>
    <row r="4" spans="1:16" x14ac:dyDescent="0.2">
      <c r="A4" s="51" t="s">
        <v>33</v>
      </c>
      <c r="B4" s="51"/>
      <c r="C4" s="51"/>
      <c r="D4" s="4"/>
      <c r="E4" s="4"/>
    </row>
    <row r="5" spans="1:16" x14ac:dyDescent="0.2">
      <c r="A5" s="51" t="s">
        <v>22</v>
      </c>
      <c r="B5" s="51"/>
      <c r="C5" s="51"/>
      <c r="D5" s="15"/>
      <c r="E5" s="5"/>
    </row>
    <row r="6" spans="1:16" x14ac:dyDescent="0.2">
      <c r="A6" s="51" t="s">
        <v>97</v>
      </c>
      <c r="B6" s="51"/>
      <c r="C6" s="51"/>
      <c r="D6" s="16"/>
      <c r="E6" s="3"/>
    </row>
    <row r="7" spans="1:16" x14ac:dyDescent="0.2">
      <c r="A7" s="6" t="s">
        <v>0</v>
      </c>
    </row>
    <row r="8" spans="1:16" x14ac:dyDescent="0.2">
      <c r="A8" s="50" t="s">
        <v>27</v>
      </c>
      <c r="B8" s="50"/>
      <c r="C8" s="50"/>
      <c r="D8" s="4"/>
    </row>
    <row r="9" spans="1:16" x14ac:dyDescent="0.2">
      <c r="A9" s="50" t="s">
        <v>31</v>
      </c>
      <c r="B9" s="50"/>
      <c r="C9" s="50"/>
      <c r="D9" s="5"/>
    </row>
    <row r="11" spans="1:16" ht="51.75" customHeight="1" thickBot="1" x14ac:dyDescent="0.25">
      <c r="A11" s="48"/>
      <c r="B11" s="49" t="s">
        <v>1</v>
      </c>
      <c r="C11" s="17" t="s">
        <v>2</v>
      </c>
      <c r="G11" s="23"/>
      <c r="H11" s="25"/>
      <c r="I11" s="25"/>
      <c r="J11" s="25"/>
      <c r="K11" s="25"/>
      <c r="L11" s="25"/>
      <c r="M11" s="25"/>
      <c r="N11" s="25"/>
      <c r="O11" s="25"/>
      <c r="P11" s="25"/>
    </row>
    <row r="12" spans="1:16" x14ac:dyDescent="0.2">
      <c r="A12" s="48"/>
      <c r="B12" s="49"/>
      <c r="C12" s="18" t="s">
        <v>3</v>
      </c>
    </row>
    <row r="13" spans="1:16" x14ac:dyDescent="0.2">
      <c r="A13" s="48"/>
      <c r="B13" s="49"/>
      <c r="C13" s="19" t="s">
        <v>32</v>
      </c>
    </row>
    <row r="14" spans="1:16" x14ac:dyDescent="0.2">
      <c r="A14" s="36" t="s">
        <v>70</v>
      </c>
      <c r="B14" s="7" t="s">
        <v>4</v>
      </c>
      <c r="C14" s="8">
        <f>C15</f>
        <v>2000</v>
      </c>
    </row>
    <row r="15" spans="1:16" ht="72" x14ac:dyDescent="0.2">
      <c r="A15" s="37" t="s">
        <v>49</v>
      </c>
      <c r="B15" s="32" t="s">
        <v>47</v>
      </c>
      <c r="C15" s="24">
        <v>2000</v>
      </c>
    </row>
    <row r="16" spans="1:16" ht="76.5" customHeight="1" x14ac:dyDescent="0.2">
      <c r="A16" s="38" t="s">
        <v>50</v>
      </c>
      <c r="B16" s="31" t="s">
        <v>48</v>
      </c>
      <c r="C16" s="28"/>
    </row>
    <row r="17" spans="1:3" ht="36" x14ac:dyDescent="0.2">
      <c r="A17" s="30" t="s">
        <v>52</v>
      </c>
      <c r="B17" s="33" t="s">
        <v>51</v>
      </c>
      <c r="C17" s="10"/>
    </row>
    <row r="18" spans="1:3" ht="24" x14ac:dyDescent="0.2">
      <c r="A18" s="20" t="s">
        <v>54</v>
      </c>
      <c r="B18" s="34" t="s">
        <v>53</v>
      </c>
      <c r="C18" s="9">
        <f>SUM(C19:C22)</f>
        <v>1389.12283</v>
      </c>
    </row>
    <row r="19" spans="1:3" ht="48" x14ac:dyDescent="0.2">
      <c r="A19" s="39" t="s">
        <v>55</v>
      </c>
      <c r="B19" s="29" t="s">
        <v>34</v>
      </c>
      <c r="C19" s="10">
        <v>437.94967000000003</v>
      </c>
    </row>
    <row r="20" spans="1:3" ht="60" x14ac:dyDescent="0.2">
      <c r="A20" s="21" t="s">
        <v>56</v>
      </c>
      <c r="B20" s="26" t="s">
        <v>35</v>
      </c>
      <c r="C20" s="10">
        <v>7.0747799999999996</v>
      </c>
    </row>
    <row r="21" spans="1:3" ht="48" x14ac:dyDescent="0.2">
      <c r="A21" s="21" t="s">
        <v>57</v>
      </c>
      <c r="B21" s="26" t="s">
        <v>36</v>
      </c>
      <c r="C21" s="10">
        <v>1005.06723</v>
      </c>
    </row>
    <row r="22" spans="1:3" ht="48" x14ac:dyDescent="0.2">
      <c r="A22" s="21" t="s">
        <v>58</v>
      </c>
      <c r="B22" s="26" t="s">
        <v>37</v>
      </c>
      <c r="C22" s="10">
        <v>-60.968850000000003</v>
      </c>
    </row>
    <row r="23" spans="1:3" x14ac:dyDescent="0.2">
      <c r="A23" s="20" t="s">
        <v>85</v>
      </c>
      <c r="B23" s="7" t="s">
        <v>5</v>
      </c>
      <c r="C23" s="9">
        <f>C24</f>
        <v>217</v>
      </c>
    </row>
    <row r="24" spans="1:3" x14ac:dyDescent="0.2">
      <c r="A24" s="21" t="s">
        <v>59</v>
      </c>
      <c r="B24" s="27" t="s">
        <v>6</v>
      </c>
      <c r="C24" s="10">
        <v>217</v>
      </c>
    </row>
    <row r="25" spans="1:3" x14ac:dyDescent="0.2">
      <c r="A25" s="20" t="s">
        <v>84</v>
      </c>
      <c r="B25" s="7" t="s">
        <v>7</v>
      </c>
      <c r="C25" s="9">
        <f>C26</f>
        <v>79.581999999999994</v>
      </c>
    </row>
    <row r="26" spans="1:3" ht="36" x14ac:dyDescent="0.2">
      <c r="A26" s="21" t="s">
        <v>60</v>
      </c>
      <c r="B26" s="27" t="s">
        <v>38</v>
      </c>
      <c r="C26" s="10">
        <v>79.581999999999994</v>
      </c>
    </row>
    <row r="27" spans="1:3" x14ac:dyDescent="0.2">
      <c r="A27" s="20" t="s">
        <v>83</v>
      </c>
      <c r="B27" s="7" t="s">
        <v>8</v>
      </c>
      <c r="C27" s="9">
        <f>SUM(C28:C29)</f>
        <v>898</v>
      </c>
    </row>
    <row r="28" spans="1:3" ht="24" x14ac:dyDescent="0.2">
      <c r="A28" s="21" t="s">
        <v>86</v>
      </c>
      <c r="B28" s="27" t="s">
        <v>39</v>
      </c>
      <c r="C28" s="10">
        <v>362</v>
      </c>
    </row>
    <row r="29" spans="1:3" ht="24" x14ac:dyDescent="0.2">
      <c r="A29" s="21" t="s">
        <v>61</v>
      </c>
      <c r="B29" s="27" t="s">
        <v>40</v>
      </c>
      <c r="C29" s="10">
        <v>536</v>
      </c>
    </row>
    <row r="30" spans="1:3" x14ac:dyDescent="0.2">
      <c r="A30" s="20" t="s">
        <v>82</v>
      </c>
      <c r="B30" s="7" t="s">
        <v>9</v>
      </c>
      <c r="C30" s="9">
        <f>C31</f>
        <v>25</v>
      </c>
    </row>
    <row r="31" spans="1:3" ht="48" x14ac:dyDescent="0.2">
      <c r="A31" s="21" t="s">
        <v>62</v>
      </c>
      <c r="B31" s="27" t="s">
        <v>41</v>
      </c>
      <c r="C31" s="10">
        <v>25</v>
      </c>
    </row>
    <row r="32" spans="1:3" ht="24" x14ac:dyDescent="0.2">
      <c r="A32" s="20" t="s">
        <v>81</v>
      </c>
      <c r="B32" s="7" t="s">
        <v>10</v>
      </c>
      <c r="C32" s="9">
        <f>C33</f>
        <v>4505.4263700000001</v>
      </c>
    </row>
    <row r="33" spans="1:3" ht="24" x14ac:dyDescent="0.2">
      <c r="A33" s="21" t="s">
        <v>80</v>
      </c>
      <c r="B33" s="27" t="s">
        <v>11</v>
      </c>
      <c r="C33" s="10">
        <f>SUM(C34:C35)</f>
        <v>4505.4263700000001</v>
      </c>
    </row>
    <row r="34" spans="1:3" ht="48" x14ac:dyDescent="0.2">
      <c r="A34" s="11" t="s">
        <v>79</v>
      </c>
      <c r="B34" s="40" t="s">
        <v>28</v>
      </c>
      <c r="C34" s="10">
        <v>4505.4263700000001</v>
      </c>
    </row>
    <row r="35" spans="1:3" ht="48" x14ac:dyDescent="0.2">
      <c r="A35" s="22" t="s">
        <v>78</v>
      </c>
      <c r="B35" s="12" t="s">
        <v>26</v>
      </c>
      <c r="C35" s="10"/>
    </row>
    <row r="36" spans="1:3" x14ac:dyDescent="0.2">
      <c r="A36" s="43" t="s">
        <v>89</v>
      </c>
      <c r="B36" s="44" t="s">
        <v>90</v>
      </c>
      <c r="C36" s="9">
        <f>C37</f>
        <v>5023.8095800000001</v>
      </c>
    </row>
    <row r="37" spans="1:3" ht="36" x14ac:dyDescent="0.2">
      <c r="A37" s="22" t="s">
        <v>87</v>
      </c>
      <c r="B37" s="42" t="s">
        <v>88</v>
      </c>
      <c r="C37" s="10">
        <v>5023.8095800000001</v>
      </c>
    </row>
    <row r="38" spans="1:3" x14ac:dyDescent="0.2">
      <c r="A38" s="43" t="s">
        <v>93</v>
      </c>
      <c r="B38" s="47" t="s">
        <v>94</v>
      </c>
      <c r="C38" s="9">
        <f>C39</f>
        <v>155.95500000000001</v>
      </c>
    </row>
    <row r="39" spans="1:3" x14ac:dyDescent="0.2">
      <c r="A39" s="22" t="s">
        <v>95</v>
      </c>
      <c r="B39" s="46" t="s">
        <v>96</v>
      </c>
      <c r="C39" s="10">
        <v>155.95500000000001</v>
      </c>
    </row>
    <row r="40" spans="1:3" x14ac:dyDescent="0.2">
      <c r="A40" s="20"/>
      <c r="B40" s="7" t="s">
        <v>12</v>
      </c>
      <c r="C40" s="9">
        <f>C14+C18+C23+C25+C27+C32+C36+C38+C30</f>
        <v>14293.895780000001</v>
      </c>
    </row>
    <row r="41" spans="1:3" x14ac:dyDescent="0.2">
      <c r="A41" s="20" t="s">
        <v>77</v>
      </c>
      <c r="B41" s="7" t="s">
        <v>42</v>
      </c>
      <c r="C41" s="9">
        <f>C42+C55</f>
        <v>6272.65</v>
      </c>
    </row>
    <row r="42" spans="1:3" ht="24" x14ac:dyDescent="0.2">
      <c r="A42" s="20" t="s">
        <v>76</v>
      </c>
      <c r="B42" s="7" t="s">
        <v>43</v>
      </c>
      <c r="C42" s="9">
        <f>C43+C46+C51</f>
        <v>6272.65</v>
      </c>
    </row>
    <row r="43" spans="1:3" ht="24" x14ac:dyDescent="0.2">
      <c r="A43" s="20" t="s">
        <v>75</v>
      </c>
      <c r="B43" s="27" t="s">
        <v>44</v>
      </c>
      <c r="C43" s="9">
        <f>C44</f>
        <v>4346.8999999999996</v>
      </c>
    </row>
    <row r="44" spans="1:3" x14ac:dyDescent="0.2">
      <c r="A44" s="21" t="s">
        <v>74</v>
      </c>
      <c r="B44" s="27" t="s">
        <v>13</v>
      </c>
      <c r="C44" s="10">
        <f>C45</f>
        <v>4346.8999999999996</v>
      </c>
    </row>
    <row r="45" spans="1:3" ht="24" x14ac:dyDescent="0.2">
      <c r="A45" s="21" t="s">
        <v>73</v>
      </c>
      <c r="B45" s="27" t="s">
        <v>45</v>
      </c>
      <c r="C45" s="10">
        <v>4346.8999999999996</v>
      </c>
    </row>
    <row r="46" spans="1:3" ht="24" x14ac:dyDescent="0.2">
      <c r="A46" s="20" t="s">
        <v>72</v>
      </c>
      <c r="B46" s="7" t="s">
        <v>14</v>
      </c>
      <c r="C46" s="9">
        <f>C47+C49</f>
        <v>94.300000000000011</v>
      </c>
    </row>
    <row r="47" spans="1:3" ht="24" x14ac:dyDescent="0.2">
      <c r="A47" s="21" t="s">
        <v>69</v>
      </c>
      <c r="B47" s="27" t="s">
        <v>15</v>
      </c>
      <c r="C47" s="9">
        <f>C48</f>
        <v>18.100000000000001</v>
      </c>
    </row>
    <row r="48" spans="1:3" ht="24" x14ac:dyDescent="0.2">
      <c r="A48" s="21" t="s">
        <v>68</v>
      </c>
      <c r="B48" s="27" t="s">
        <v>46</v>
      </c>
      <c r="C48" s="10">
        <v>18.100000000000001</v>
      </c>
    </row>
    <row r="49" spans="1:3" ht="24" x14ac:dyDescent="0.2">
      <c r="A49" s="21" t="s">
        <v>67</v>
      </c>
      <c r="B49" s="27" t="s">
        <v>16</v>
      </c>
      <c r="C49" s="9">
        <f>C50</f>
        <v>76.2</v>
      </c>
    </row>
    <row r="50" spans="1:3" ht="36" x14ac:dyDescent="0.2">
      <c r="A50" s="21" t="s">
        <v>66</v>
      </c>
      <c r="B50" s="27" t="s">
        <v>17</v>
      </c>
      <c r="C50" s="10">
        <v>76.2</v>
      </c>
    </row>
    <row r="51" spans="1:3" x14ac:dyDescent="0.2">
      <c r="A51" s="20" t="s">
        <v>71</v>
      </c>
      <c r="B51" s="7" t="s">
        <v>18</v>
      </c>
      <c r="C51" s="9">
        <f>SUM(C52:C54)</f>
        <v>1831.4499999999998</v>
      </c>
    </row>
    <row r="52" spans="1:3" ht="36" x14ac:dyDescent="0.2">
      <c r="A52" s="21" t="s">
        <v>65</v>
      </c>
      <c r="B52" s="27" t="s">
        <v>19</v>
      </c>
      <c r="C52" s="13">
        <v>319.14999999999998</v>
      </c>
    </row>
    <row r="53" spans="1:3" ht="48" x14ac:dyDescent="0.2">
      <c r="A53" s="21" t="s">
        <v>64</v>
      </c>
      <c r="B53" s="40" t="s">
        <v>63</v>
      </c>
      <c r="C53" s="10">
        <v>65</v>
      </c>
    </row>
    <row r="54" spans="1:3" ht="25.5" customHeight="1" x14ac:dyDescent="0.2">
      <c r="A54" s="21" t="s">
        <v>91</v>
      </c>
      <c r="B54" s="45" t="s">
        <v>92</v>
      </c>
      <c r="C54" s="10">
        <v>1447.3</v>
      </c>
    </row>
    <row r="55" spans="1:3" x14ac:dyDescent="0.2">
      <c r="A55" s="35" t="s">
        <v>29</v>
      </c>
      <c r="B55" s="41" t="s">
        <v>30</v>
      </c>
      <c r="C55" s="9">
        <v>0</v>
      </c>
    </row>
    <row r="56" spans="1:3" x14ac:dyDescent="0.2">
      <c r="A56" s="21"/>
      <c r="B56" s="7" t="s">
        <v>20</v>
      </c>
      <c r="C56" s="9">
        <f>C40+C41</f>
        <v>20566.54578</v>
      </c>
    </row>
    <row r="57" spans="1:3" x14ac:dyDescent="0.2">
      <c r="A57" s="21"/>
      <c r="B57" s="14" t="s">
        <v>21</v>
      </c>
      <c r="C57" s="9">
        <v>2286.3781899999999</v>
      </c>
    </row>
  </sheetData>
  <mergeCells count="10">
    <mergeCell ref="A11:A13"/>
    <mergeCell ref="B11:B13"/>
    <mergeCell ref="A8:C8"/>
    <mergeCell ref="A1:C1"/>
    <mergeCell ref="A2:C2"/>
    <mergeCell ref="A3:C3"/>
    <mergeCell ref="A4:C4"/>
    <mergeCell ref="A5:C5"/>
    <mergeCell ref="A6:C6"/>
    <mergeCell ref="A9:C9"/>
  </mergeCells>
  <pageMargins left="0.5" right="0.15" top="0.31" bottom="0.75" header="0.17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Сельсовет</cp:lastModifiedBy>
  <cp:lastPrinted>2016-03-03T07:44:17Z</cp:lastPrinted>
  <dcterms:created xsi:type="dcterms:W3CDTF">2014-11-11T06:38:24Z</dcterms:created>
  <dcterms:modified xsi:type="dcterms:W3CDTF">2016-12-29T12:24:24Z</dcterms:modified>
</cp:coreProperties>
</file>