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41"/>
  <c r="D54"/>
  <c r="E54"/>
  <c r="C54"/>
  <c r="E41"/>
  <c r="D47"/>
  <c r="D46" s="1"/>
  <c r="E47"/>
  <c r="E46" s="1"/>
  <c r="C47"/>
  <c r="D39"/>
  <c r="E39"/>
  <c r="C39"/>
  <c r="D49"/>
  <c r="E49"/>
  <c r="C49"/>
  <c r="C46" s="1"/>
  <c r="D43"/>
  <c r="D42" s="1"/>
  <c r="D40" s="1"/>
  <c r="E43"/>
  <c r="E42" s="1"/>
  <c r="E40" s="1"/>
  <c r="C43"/>
  <c r="C42" s="1"/>
  <c r="D34"/>
  <c r="E34"/>
  <c r="C34"/>
  <c r="D17"/>
  <c r="E17"/>
  <c r="C17"/>
  <c r="D29"/>
  <c r="E29"/>
  <c r="C29"/>
  <c r="D24"/>
  <c r="E24"/>
  <c r="C24"/>
  <c r="D22"/>
  <c r="E22"/>
  <c r="C22"/>
  <c r="D14"/>
  <c r="E14"/>
  <c r="D15"/>
  <c r="E15"/>
  <c r="C14"/>
  <c r="C15"/>
  <c r="D51"/>
  <c r="E51"/>
  <c r="C51"/>
  <c r="D41" l="1"/>
</calcChain>
</file>

<file path=xl/sharedStrings.xml><?xml version="1.0" encoding="utf-8"?>
<sst xmlns="http://schemas.openxmlformats.org/spreadsheetml/2006/main" count="98" uniqueCount="94">
  <si>
    <t xml:space="preserve">                                                                                  Ждановскитй сельсовет                                                                 </t>
  </si>
  <si>
    <t>Наименование групп, подгрупп, статей и подстатей классификации доходов бюджетов Оренбургской области</t>
  </si>
  <si>
    <t>Сумма</t>
  </si>
  <si>
    <t>тыс. руб</t>
  </si>
  <si>
    <t>на2015г</t>
  </si>
  <si>
    <t>на2016г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</si>
  <si>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</si>
  <si>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</si>
  <si>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облагаемых по налоговой ставке, установленной пунктом 1 статьи 224 Налогового кодекса РФ за исключением  полученных физическими лицами,  зарегистрированными а качестве индивидуальных предпринимателей</t>
  </si>
  <si>
    <t>Налoги на тoвары (рабoты, услуги) реализуемые на территoрии Рoссийскй Федерации</t>
  </si>
  <si>
    <t>Дoхoды oт улаты акцизoв на дизельнoе тoпливo, зачисляемые в кoнсoлидирoванные бюджеты субъектoв Рoссийскoй Федерации</t>
  </si>
  <si>
    <t>Дoхoды oт улаты акцизoв на мoтoрные масла для дизельных и (или) карбюратoрных (инжектoрных) двигателей, зачисляемые в кoнсoлидирoванные бюджеты субъектoв Рoссийскoй Федерации</t>
  </si>
  <si>
    <t>Дoхoды oт улаты акцизoв на автoмoбильный бензин, призвoдимый на территoрии Рoссийскoй Федерации. зачисляемые в кoнсoлидирoванные бюджеты субъектoв Рoссийскoй Федерации</t>
  </si>
  <si>
    <t>Дoхoды oт улаты акцизoв на прямoгoнный бензин, призвoдимый на территрии Рoссийскoй Федерации. зачисляемые в кoнсoлидирoванные бюджеты субъектoв Рoссийскoй Федерации</t>
  </si>
  <si>
    <t>110 1 05 0000000 0000 000</t>
  </si>
  <si>
    <t>Налoги на сoвoкупный дoхoд</t>
  </si>
  <si>
    <t>110 1 05 03000 01 1000 110</t>
  </si>
  <si>
    <t>Единый сельскохозяйственный налог</t>
  </si>
  <si>
    <t>110 1 06 00000 00 0000 000</t>
  </si>
  <si>
    <t>Налоги на имущество</t>
  </si>
  <si>
    <t>110 1 06 01030 10 0000 110</t>
  </si>
  <si>
    <t>Налог на имущество физических лиц</t>
  </si>
  <si>
    <t>110 1 06 04000 02 0000 110</t>
  </si>
  <si>
    <t>Транспортный налог</t>
  </si>
  <si>
    <t>110 1 06 04011 02 0000 110</t>
  </si>
  <si>
    <t>Транспортный налог с организаций</t>
  </si>
  <si>
    <t>110 1 06 04012 02 0000 110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</si>
  <si>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</si>
  <si>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</si>
  <si>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</si>
  <si>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</si>
  <si>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</si>
  <si>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</t>
  </si>
  <si>
    <t>111 1 11 00000 00 0000 000</t>
  </si>
  <si>
    <t>Доходы от использования имущества, находящегося в государственной и муниципальной собственности</t>
  </si>
  <si>
    <t>111 1 11 05000 00 0000 120</t>
  </si>
  <si>
    <t>Доходы от сдачи в аренду имущества, находящегося в государственной и муниципальной собственности</t>
  </si>
  <si>
    <t>111 1 11 05010 10 0000 120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</si>
  <si>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Times New Roman"/>
        <family val="1"/>
        <charset val="204"/>
      </rP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 заключение договоров аренды указанных земельных участков</t>
    </r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</si>
  <si>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поселений.</t>
  </si>
  <si>
    <t>ИТОГО СОБСТВЕННЫХ ДОХОДОВ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</si>
  <si>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</si>
  <si>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</si>
  <si>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</si>
  <si>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</si>
  <si>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</si>
  <si>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от других бюджетов бюджетной системы РФ</t>
  </si>
  <si>
    <t>2 02 01001 00 0000 151</t>
  </si>
  <si>
    <t>Дотации  на выравнивание уровня бюджетной обеспеченности</t>
  </si>
  <si>
    <t>2 02 01001 10 0000 151</t>
  </si>
  <si>
    <t>Дотации бюджетам поселений на выравнивание уровня бюджетной обеспеченности</t>
  </si>
  <si>
    <t>2 02 01003 10 0000 151</t>
  </si>
  <si>
    <t>Дотации бюджетам поселений на пoддержку мер пo oбеспечению сбалансирваннсти бюджетв</t>
  </si>
  <si>
    <t>2 02 03000 00 0000 151</t>
  </si>
  <si>
    <t xml:space="preserve">Субвенции бюджетам субъектов РФ и муниципальных образований </t>
  </si>
  <si>
    <t>2 02  03003 00 0000 151</t>
  </si>
  <si>
    <t>Субвенции бюджетам на государственную регистрации актов гражданского состояния</t>
  </si>
  <si>
    <t>2 02  03003 10 0000 151</t>
  </si>
  <si>
    <t>Субвенции бюджетам поселений на государственную регистрации актов гражданского состояния</t>
  </si>
  <si>
    <t>2 02  03015 00 0000 151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</si>
  <si>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</si>
  <si>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</si>
  <si>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</si>
  <si>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</si>
  <si>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</si>
  <si>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2 02 04012 10 0000 151</t>
  </si>
  <si>
    <t>Межбюджетные трансферты передаваемые бюджетам пoселений для кoмпенсации дoпoлнительных расхoдoв, вoзникших в результате решений принятых oрганами власти друг урoвня</t>
  </si>
  <si>
    <t>2 02 04014 10 0000 151</t>
  </si>
  <si>
    <t>Межбюджетные трансферты передаваемые бюджетам поселений в соответствии с заключенными соглашениями</t>
  </si>
  <si>
    <t xml:space="preserve">           ВСЕГО ДОХОДОВ:</t>
  </si>
  <si>
    <t xml:space="preserve">        Дефицит бюджета</t>
  </si>
  <si>
    <t>Ждановский сельсовет</t>
  </si>
  <si>
    <t>сельсовет в 2015-2017 году</t>
  </si>
  <si>
    <t xml:space="preserve">                                  к Решению</t>
  </si>
  <si>
    <t xml:space="preserve">            Совета депутатов</t>
  </si>
  <si>
    <t xml:space="preserve">                 Муниципального образования</t>
  </si>
  <si>
    <t xml:space="preserve">                                  от______________года№____</t>
  </si>
  <si>
    <t xml:space="preserve">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</si>
  <si>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Поступление доходов в  бюджет Муниципального образования Ждановский </t>
  </si>
  <si>
    <t>на2017г</t>
  </si>
  <si>
    <t>182 1 01 02000 01 0000 110</t>
  </si>
  <si>
    <t>182 1 01 02020 01 0000 110</t>
  </si>
  <si>
    <t>182 1 01 02021 01 0000 110</t>
  </si>
  <si>
    <t>100 1 03 000000 00 0000 000</t>
  </si>
  <si>
    <t>100 1 03 02250 01 0000 110</t>
  </si>
  <si>
    <t>100 1 030 02230 01 0000 110</t>
  </si>
  <si>
    <t>100 1 03 02240 01 0000 110</t>
  </si>
  <si>
    <t>100 1 03 02260 01 1000 110</t>
  </si>
  <si>
    <t>182 1 06 06000 00 0000 110</t>
  </si>
  <si>
    <t>182 1 06 06013 10 0000 110</t>
  </si>
  <si>
    <t>182 1 06 06023 10 0000 110</t>
  </si>
  <si>
    <t>016 1 08 00000 00 0000 000</t>
  </si>
  <si>
    <t>016 1 08 04020 01 0000 110</t>
  </si>
  <si>
    <t>111 11406013100000430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</si>
</sst>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49" fontId="3" fillId="0" borderId="3" xfId="0" applyNumberFormat="1" applyFont="1" applyBorder="1" applyAlignment="1" applyProtection="1">
      <alignment horizontal="justify" vertical="top" wrapText="1"/>
      <protection locked="0"/>
    </xf>
    <xf numFmtId="164" fontId="9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28" zoomScaleNormal="100" workbookViewId="0">
      <selection activeCell="C35" sqref="C35"/>
    </sheetView>
  </sheetViews>
  <sheetFormatPr defaultRowHeight="15"/>
  <cols>
    <col min="1" max="1" width="25.7109375" style="3" customWidth="1"/>
    <col min="2" max="2" width="32.28515625" style="3" customWidth="1"/>
    <col min="3" max="3" width="14.140625" style="3" customWidth="1"/>
    <col min="4" max="4" width="12.42578125" style="3" customWidth="1"/>
    <col min="5" max="5" width="12.140625" style="3" customWidth="1"/>
    <col min="6" max="16384" width="9.140625" style="3"/>
  </cols>
  <sheetData>
    <row r="1" spans="1:7" ht="18.75">
      <c r="A1" s="1" t="s">
        <v>77</v>
      </c>
      <c r="E1" s="8"/>
      <c r="F1" s="8"/>
      <c r="G1" s="8"/>
    </row>
    <row r="2" spans="1:7" ht="18.75">
      <c r="C2" s="35" t="s">
        <v>73</v>
      </c>
      <c r="D2" s="35"/>
      <c r="E2" s="35"/>
      <c r="F2" s="13"/>
      <c r="G2" s="13"/>
    </row>
    <row r="3" spans="1:7" ht="18.75">
      <c r="C3" s="35" t="s">
        <v>74</v>
      </c>
      <c r="D3" s="35"/>
      <c r="E3" s="35"/>
      <c r="F3" s="35"/>
      <c r="G3" s="13"/>
    </row>
    <row r="4" spans="1:7" ht="18.75">
      <c r="B4" s="34" t="s">
        <v>75</v>
      </c>
      <c r="C4" s="34"/>
      <c r="D4" s="34"/>
      <c r="E4" s="34"/>
      <c r="F4" s="34"/>
      <c r="G4" s="34"/>
    </row>
    <row r="5" spans="1:7" ht="18.75">
      <c r="C5" s="34" t="s">
        <v>71</v>
      </c>
      <c r="D5" s="34"/>
      <c r="E5" s="34"/>
      <c r="F5" s="34"/>
      <c r="G5" s="14"/>
    </row>
    <row r="6" spans="1:7" ht="18.75">
      <c r="B6" s="35" t="s">
        <v>76</v>
      </c>
      <c r="C6" s="35"/>
      <c r="D6" s="35"/>
      <c r="E6" s="35"/>
      <c r="F6" s="35"/>
      <c r="G6" s="13"/>
    </row>
    <row r="7" spans="1:7" ht="18.75">
      <c r="A7" s="2" t="s">
        <v>0</v>
      </c>
    </row>
    <row r="8" spans="1:7" ht="18.75">
      <c r="A8" s="15" t="s">
        <v>78</v>
      </c>
      <c r="B8" s="15"/>
      <c r="C8" s="15"/>
      <c r="D8" s="15"/>
      <c r="E8" s="15"/>
      <c r="F8" s="15"/>
    </row>
    <row r="9" spans="1:7" ht="18.75">
      <c r="A9" s="34" t="s">
        <v>72</v>
      </c>
      <c r="B9" s="34"/>
      <c r="C9" s="34"/>
      <c r="D9" s="34"/>
      <c r="E9" s="34"/>
      <c r="F9" s="34"/>
    </row>
    <row r="11" spans="1:7" ht="51.75" customHeight="1">
      <c r="A11" s="30"/>
      <c r="B11" s="31" t="s">
        <v>1</v>
      </c>
      <c r="C11" s="10" t="s">
        <v>2</v>
      </c>
      <c r="D11" s="10" t="s">
        <v>2</v>
      </c>
      <c r="E11" s="10" t="s">
        <v>2</v>
      </c>
    </row>
    <row r="12" spans="1:7">
      <c r="A12" s="30"/>
      <c r="B12" s="31"/>
      <c r="C12" s="11" t="s">
        <v>3</v>
      </c>
      <c r="D12" s="11" t="s">
        <v>3</v>
      </c>
      <c r="E12" s="11" t="s">
        <v>3</v>
      </c>
    </row>
    <row r="13" spans="1:7">
      <c r="A13" s="30"/>
      <c r="B13" s="31"/>
      <c r="C13" s="12" t="s">
        <v>4</v>
      </c>
      <c r="D13" s="12" t="s">
        <v>5</v>
      </c>
      <c r="E13" s="12" t="s">
        <v>79</v>
      </c>
    </row>
    <row r="14" spans="1:7" ht="27.75" customHeight="1">
      <c r="A14" s="4" t="s">
        <v>80</v>
      </c>
      <c r="B14" s="5" t="s">
        <v>6</v>
      </c>
      <c r="C14" s="22">
        <f>C16</f>
        <v>782</v>
      </c>
      <c r="D14" s="22">
        <f t="shared" ref="D14:E14" si="0">D16</f>
        <v>838</v>
      </c>
      <c r="E14" s="22">
        <f t="shared" si="0"/>
        <v>903</v>
      </c>
    </row>
    <row r="15" spans="1:7" ht="51">
      <c r="A15" s="27" t="s">
        <v>81</v>
      </c>
      <c r="B15" s="7" t="s">
        <v>7</v>
      </c>
      <c r="C15" s="21">
        <f>C16</f>
        <v>782</v>
      </c>
      <c r="D15" s="21">
        <f t="shared" ref="D15:E15" si="1">D16</f>
        <v>838</v>
      </c>
      <c r="E15" s="21">
        <f t="shared" si="1"/>
        <v>903</v>
      </c>
    </row>
    <row r="16" spans="1:7" ht="102">
      <c r="A16" s="27" t="s">
        <v>82</v>
      </c>
      <c r="B16" s="7" t="s">
        <v>8</v>
      </c>
      <c r="C16" s="21">
        <v>782</v>
      </c>
      <c r="D16" s="21">
        <v>838</v>
      </c>
      <c r="E16" s="21">
        <v>903</v>
      </c>
    </row>
    <row r="17" spans="1:5" ht="42" customHeight="1">
      <c r="A17" s="4" t="s">
        <v>83</v>
      </c>
      <c r="B17" s="5" t="s">
        <v>9</v>
      </c>
      <c r="C17" s="23">
        <f>SUM(C18:C21)</f>
        <v>1218.3999999999999</v>
      </c>
      <c r="D17" s="23">
        <f t="shared" ref="D17:E17" si="2">SUM(D18:D21)</f>
        <v>1621.9</v>
      </c>
      <c r="E17" s="23">
        <f t="shared" si="2"/>
        <v>1344.4</v>
      </c>
    </row>
    <row r="18" spans="1:5" ht="51">
      <c r="A18" s="4" t="s">
        <v>85</v>
      </c>
      <c r="B18" s="5" t="s">
        <v>10</v>
      </c>
      <c r="C18" s="21">
        <v>372.6</v>
      </c>
      <c r="D18" s="21">
        <v>489.4</v>
      </c>
      <c r="E18" s="21">
        <v>485.2</v>
      </c>
    </row>
    <row r="19" spans="1:5" ht="76.5">
      <c r="A19" s="4" t="s">
        <v>86</v>
      </c>
      <c r="B19" s="5" t="s">
        <v>11</v>
      </c>
      <c r="C19" s="21">
        <v>13.9</v>
      </c>
      <c r="D19" s="21">
        <v>13.2</v>
      </c>
      <c r="E19" s="21">
        <v>12</v>
      </c>
    </row>
    <row r="20" spans="1:5" ht="89.25">
      <c r="A20" s="4" t="s">
        <v>84</v>
      </c>
      <c r="B20" s="5" t="s">
        <v>12</v>
      </c>
      <c r="C20" s="21">
        <v>816.1</v>
      </c>
      <c r="D20" s="21">
        <v>1104.4000000000001</v>
      </c>
      <c r="E20" s="21">
        <v>833.5</v>
      </c>
    </row>
    <row r="21" spans="1:5" ht="76.5">
      <c r="A21" s="4" t="s">
        <v>87</v>
      </c>
      <c r="B21" s="5" t="s">
        <v>13</v>
      </c>
      <c r="C21" s="21">
        <v>15.8</v>
      </c>
      <c r="D21" s="21">
        <v>14.9</v>
      </c>
      <c r="E21" s="21">
        <v>13.7</v>
      </c>
    </row>
    <row r="22" spans="1:5">
      <c r="A22" s="6" t="s">
        <v>14</v>
      </c>
      <c r="B22" s="5" t="s">
        <v>15</v>
      </c>
      <c r="C22" s="23">
        <f>C23</f>
        <v>99</v>
      </c>
      <c r="D22" s="23">
        <f t="shared" ref="D22:E22" si="3">D23</f>
        <v>103</v>
      </c>
      <c r="E22" s="23">
        <f t="shared" si="3"/>
        <v>108</v>
      </c>
    </row>
    <row r="23" spans="1:5" ht="25.5">
      <c r="A23" s="6" t="s">
        <v>16</v>
      </c>
      <c r="B23" s="5" t="s">
        <v>17</v>
      </c>
      <c r="C23" s="21">
        <v>99</v>
      </c>
      <c r="D23" s="21">
        <v>103</v>
      </c>
      <c r="E23" s="21">
        <v>108</v>
      </c>
    </row>
    <row r="24" spans="1:5" ht="28.5">
      <c r="A24" s="4" t="s">
        <v>18</v>
      </c>
      <c r="B24" s="5" t="s">
        <v>19</v>
      </c>
      <c r="C24" s="23">
        <f>C25</f>
        <v>122</v>
      </c>
      <c r="D24" s="23">
        <f t="shared" ref="D24:E24" si="4">D25</f>
        <v>129</v>
      </c>
      <c r="E24" s="23">
        <f t="shared" si="4"/>
        <v>134</v>
      </c>
    </row>
    <row r="25" spans="1:5">
      <c r="A25" s="6" t="s">
        <v>20</v>
      </c>
      <c r="B25" s="7" t="s">
        <v>21</v>
      </c>
      <c r="C25" s="21">
        <v>122</v>
      </c>
      <c r="D25" s="21">
        <v>129</v>
      </c>
      <c r="E25" s="21">
        <v>134</v>
      </c>
    </row>
    <row r="26" spans="1:5">
      <c r="A26" s="6" t="s">
        <v>22</v>
      </c>
      <c r="B26" s="7" t="s">
        <v>23</v>
      </c>
      <c r="C26" s="18"/>
      <c r="D26" s="18"/>
      <c r="E26" s="18"/>
    </row>
    <row r="27" spans="1:5" ht="18.75" customHeight="1">
      <c r="A27" s="6" t="s">
        <v>24</v>
      </c>
      <c r="B27" s="7" t="s">
        <v>25</v>
      </c>
      <c r="C27" s="18"/>
      <c r="D27" s="18"/>
      <c r="E27" s="18"/>
    </row>
    <row r="28" spans="1:5" ht="18.75" customHeight="1">
      <c r="A28" s="6" t="s">
        <v>26</v>
      </c>
      <c r="B28" s="7" t="s">
        <v>27</v>
      </c>
      <c r="C28" s="18"/>
      <c r="D28" s="18"/>
      <c r="E28" s="18"/>
    </row>
    <row r="29" spans="1:5" ht="28.5">
      <c r="A29" s="4" t="s">
        <v>88</v>
      </c>
      <c r="B29" s="5" t="s">
        <v>28</v>
      </c>
      <c r="C29" s="23">
        <f>SUM(C30:C31)</f>
        <v>602</v>
      </c>
      <c r="D29" s="23">
        <f t="shared" ref="D29:E29" si="5">SUM(D30:D31)</f>
        <v>602</v>
      </c>
      <c r="E29" s="23">
        <f t="shared" si="5"/>
        <v>602</v>
      </c>
    </row>
    <row r="30" spans="1:5" ht="90" customHeight="1">
      <c r="A30" s="27" t="s">
        <v>89</v>
      </c>
      <c r="B30" s="7" t="s">
        <v>29</v>
      </c>
      <c r="C30" s="21">
        <v>494</v>
      </c>
      <c r="D30" s="21">
        <v>494</v>
      </c>
      <c r="E30" s="21">
        <v>494</v>
      </c>
    </row>
    <row r="31" spans="1:5" ht="93.75" customHeight="1">
      <c r="A31" s="27" t="s">
        <v>90</v>
      </c>
      <c r="B31" s="7" t="s">
        <v>30</v>
      </c>
      <c r="C31" s="21">
        <v>108</v>
      </c>
      <c r="D31" s="21">
        <v>108</v>
      </c>
      <c r="E31" s="21">
        <v>108</v>
      </c>
    </row>
    <row r="32" spans="1:5" ht="28.5">
      <c r="A32" s="4" t="s">
        <v>91</v>
      </c>
      <c r="B32" s="5" t="s">
        <v>31</v>
      </c>
      <c r="C32" s="23">
        <v>0</v>
      </c>
      <c r="D32" s="23">
        <v>0</v>
      </c>
      <c r="E32" s="23">
        <v>0</v>
      </c>
    </row>
    <row r="33" spans="1:5" ht="27.75" customHeight="1">
      <c r="A33" s="27" t="s">
        <v>92</v>
      </c>
      <c r="B33" s="7" t="s">
        <v>32</v>
      </c>
      <c r="C33" s="21">
        <v>0</v>
      </c>
      <c r="D33" s="21">
        <v>0</v>
      </c>
      <c r="E33" s="21">
        <v>0</v>
      </c>
    </row>
    <row r="34" spans="1:5" ht="42" customHeight="1">
      <c r="A34" s="4" t="s">
        <v>33</v>
      </c>
      <c r="B34" s="5" t="s">
        <v>34</v>
      </c>
      <c r="C34" s="23">
        <f>C35+C36</f>
        <v>209.2</v>
      </c>
      <c r="D34" s="23">
        <f t="shared" ref="D34:E34" si="6">D35+D36</f>
        <v>218.6</v>
      </c>
      <c r="E34" s="23">
        <f t="shared" si="6"/>
        <v>228.5</v>
      </c>
    </row>
    <row r="35" spans="1:5" ht="39.75" customHeight="1">
      <c r="A35" s="16" t="s">
        <v>35</v>
      </c>
      <c r="B35" s="7" t="s">
        <v>36</v>
      </c>
      <c r="C35" s="21">
        <v>209.2</v>
      </c>
      <c r="D35" s="21">
        <v>218.6</v>
      </c>
      <c r="E35" s="21">
        <v>228.5</v>
      </c>
    </row>
    <row r="36" spans="1:5" ht="87.75" customHeight="1">
      <c r="A36" s="32" t="s">
        <v>37</v>
      </c>
      <c r="B36" s="28" t="s">
        <v>38</v>
      </c>
      <c r="C36" s="29">
        <v>0</v>
      </c>
      <c r="D36" s="29">
        <v>0</v>
      </c>
      <c r="E36" s="29">
        <v>0</v>
      </c>
    </row>
    <row r="37" spans="1:5" ht="34.5" customHeight="1">
      <c r="A37" s="33"/>
      <c r="B37" s="28"/>
      <c r="C37" s="29"/>
      <c r="D37" s="29"/>
      <c r="E37" s="29"/>
    </row>
    <row r="38" spans="1:5" ht="63.75">
      <c r="A38" s="17" t="s">
        <v>93</v>
      </c>
      <c r="B38" s="7" t="s">
        <v>39</v>
      </c>
      <c r="C38" s="21">
        <v>0</v>
      </c>
      <c r="D38" s="21">
        <v>0</v>
      </c>
      <c r="E38" s="21">
        <v>0</v>
      </c>
    </row>
    <row r="39" spans="1:5" ht="25.5">
      <c r="A39" s="4"/>
      <c r="B39" s="5" t="s">
        <v>40</v>
      </c>
      <c r="C39" s="23">
        <f>C14+C17+C22+C24+C29+C34</f>
        <v>3032.5999999999995</v>
      </c>
      <c r="D39" s="23">
        <f t="shared" ref="D39:E39" si="7">D14+D17+D22+D24+D29+D34</f>
        <v>3512.5</v>
      </c>
      <c r="E39" s="23">
        <f t="shared" si="7"/>
        <v>3319.9</v>
      </c>
    </row>
    <row r="40" spans="1:5">
      <c r="A40" s="4" t="s">
        <v>41</v>
      </c>
      <c r="B40" s="5" t="s">
        <v>42</v>
      </c>
      <c r="C40" s="23">
        <f>C41</f>
        <v>5344.5</v>
      </c>
      <c r="D40" s="23">
        <f t="shared" ref="D40:E40" si="8">D42+D46+D51</f>
        <v>5352</v>
      </c>
      <c r="E40" s="23">
        <f t="shared" si="8"/>
        <v>5360.1</v>
      </c>
    </row>
    <row r="41" spans="1:5" ht="63.75">
      <c r="A41" s="4" t="s">
        <v>43</v>
      </c>
      <c r="B41" s="5" t="s">
        <v>44</v>
      </c>
      <c r="C41" s="21">
        <f>C42+C46+C51</f>
        <v>5344.5</v>
      </c>
      <c r="D41" s="26">
        <f t="shared" ref="D41:E41" si="9">D42+D46+D51</f>
        <v>5352</v>
      </c>
      <c r="E41" s="26">
        <f t="shared" si="9"/>
        <v>5360.1</v>
      </c>
    </row>
    <row r="42" spans="1:5" ht="25.5">
      <c r="A42" s="4" t="s">
        <v>45</v>
      </c>
      <c r="B42" s="5" t="s">
        <v>46</v>
      </c>
      <c r="C42" s="23">
        <f>C43</f>
        <v>5096</v>
      </c>
      <c r="D42" s="23">
        <f t="shared" ref="D42:E43" si="10">D43</f>
        <v>5102</v>
      </c>
      <c r="E42" s="23">
        <f t="shared" si="10"/>
        <v>5116</v>
      </c>
    </row>
    <row r="43" spans="1:5" ht="28.5" customHeight="1">
      <c r="A43" s="6" t="s">
        <v>47</v>
      </c>
      <c r="B43" s="7" t="s">
        <v>48</v>
      </c>
      <c r="C43" s="21">
        <f>C44</f>
        <v>5096</v>
      </c>
      <c r="D43" s="21">
        <f t="shared" si="10"/>
        <v>5102</v>
      </c>
      <c r="E43" s="21">
        <f t="shared" si="10"/>
        <v>5116</v>
      </c>
    </row>
    <row r="44" spans="1:5" ht="38.25">
      <c r="A44" s="6" t="s">
        <v>49</v>
      </c>
      <c r="B44" s="7" t="s">
        <v>50</v>
      </c>
      <c r="C44" s="21">
        <v>5096</v>
      </c>
      <c r="D44" s="21">
        <v>5102</v>
      </c>
      <c r="E44" s="21">
        <v>5116</v>
      </c>
    </row>
    <row r="45" spans="1:5" ht="39.75" customHeight="1">
      <c r="A45" s="4" t="s">
        <v>51</v>
      </c>
      <c r="B45" s="5" t="s">
        <v>52</v>
      </c>
      <c r="C45" s="19"/>
      <c r="D45" s="19"/>
      <c r="E45" s="19"/>
    </row>
    <row r="46" spans="1:5" ht="25.5" customHeight="1">
      <c r="A46" s="4" t="s">
        <v>53</v>
      </c>
      <c r="B46" s="5" t="s">
        <v>54</v>
      </c>
      <c r="C46" s="23">
        <f>C47+C49</f>
        <v>181.5</v>
      </c>
      <c r="D46" s="23">
        <f t="shared" ref="D46:E46" si="11">D47+D49</f>
        <v>183</v>
      </c>
      <c r="E46" s="23">
        <f t="shared" si="11"/>
        <v>177.1</v>
      </c>
    </row>
    <row r="47" spans="1:5" ht="39.75" customHeight="1">
      <c r="A47" s="6" t="s">
        <v>55</v>
      </c>
      <c r="B47" s="7" t="s">
        <v>56</v>
      </c>
      <c r="C47" s="21">
        <f>C48</f>
        <v>16.3</v>
      </c>
      <c r="D47" s="24">
        <f t="shared" ref="D47:E47" si="12">D48</f>
        <v>15.9</v>
      </c>
      <c r="E47" s="24">
        <f t="shared" si="12"/>
        <v>17.5</v>
      </c>
    </row>
    <row r="48" spans="1:5" ht="39" customHeight="1">
      <c r="A48" s="6" t="s">
        <v>57</v>
      </c>
      <c r="B48" s="7" t="s">
        <v>58</v>
      </c>
      <c r="C48" s="21">
        <v>16.3</v>
      </c>
      <c r="D48" s="21">
        <v>15.9</v>
      </c>
      <c r="E48" s="21">
        <v>17.5</v>
      </c>
    </row>
    <row r="49" spans="1:5" ht="52.5" customHeight="1">
      <c r="A49" s="6" t="s">
        <v>59</v>
      </c>
      <c r="B49" s="7" t="s">
        <v>60</v>
      </c>
      <c r="C49" s="21">
        <f>C50</f>
        <v>165.2</v>
      </c>
      <c r="D49" s="21">
        <f t="shared" ref="D49:E49" si="13">D50</f>
        <v>167.1</v>
      </c>
      <c r="E49" s="21">
        <f t="shared" si="13"/>
        <v>159.6</v>
      </c>
    </row>
    <row r="50" spans="1:5" ht="51.75" customHeight="1">
      <c r="A50" s="6" t="s">
        <v>61</v>
      </c>
      <c r="B50" s="7" t="s">
        <v>62</v>
      </c>
      <c r="C50" s="21">
        <v>165.2</v>
      </c>
      <c r="D50" s="21">
        <v>167.1</v>
      </c>
      <c r="E50" s="21">
        <v>159.6</v>
      </c>
    </row>
    <row r="51" spans="1:5" ht="19.5" customHeight="1">
      <c r="A51" s="4" t="s">
        <v>63</v>
      </c>
      <c r="B51" s="5" t="s">
        <v>64</v>
      </c>
      <c r="C51" s="23">
        <f>SUM(C52:C53)</f>
        <v>67</v>
      </c>
      <c r="D51" s="23">
        <f t="shared" ref="D51:E51" si="14">SUM(D52:D53)</f>
        <v>67</v>
      </c>
      <c r="E51" s="23">
        <f t="shared" si="14"/>
        <v>67</v>
      </c>
    </row>
    <row r="52" spans="1:5" ht="78" customHeight="1">
      <c r="A52" s="6" t="s">
        <v>65</v>
      </c>
      <c r="B52" s="7" t="s">
        <v>66</v>
      </c>
      <c r="C52" s="25"/>
      <c r="D52" s="24"/>
      <c r="E52" s="24"/>
    </row>
    <row r="53" spans="1:5" ht="51">
      <c r="A53" s="6" t="s">
        <v>67</v>
      </c>
      <c r="B53" s="7" t="s">
        <v>68</v>
      </c>
      <c r="C53" s="24">
        <v>67</v>
      </c>
      <c r="D53" s="24">
        <v>67</v>
      </c>
      <c r="E53" s="24">
        <v>67</v>
      </c>
    </row>
    <row r="54" spans="1:5">
      <c r="A54" s="6"/>
      <c r="B54" s="5" t="s">
        <v>69</v>
      </c>
      <c r="C54" s="23">
        <f>C39+C40</f>
        <v>8377.0999999999985</v>
      </c>
      <c r="D54" s="23">
        <f t="shared" ref="D54:E54" si="15">D39+D40</f>
        <v>8864.5</v>
      </c>
      <c r="E54" s="23">
        <f t="shared" si="15"/>
        <v>8680</v>
      </c>
    </row>
    <row r="55" spans="1:5">
      <c r="A55" s="6"/>
      <c r="B55" s="9" t="s">
        <v>70</v>
      </c>
      <c r="C55" s="20"/>
      <c r="D55" s="19"/>
      <c r="E55" s="19"/>
    </row>
  </sheetData>
  <mergeCells count="13">
    <mergeCell ref="A9:F9"/>
    <mergeCell ref="C2:E2"/>
    <mergeCell ref="C3:F3"/>
    <mergeCell ref="C5:F5"/>
    <mergeCell ref="B4:G4"/>
    <mergeCell ref="B6:F6"/>
    <mergeCell ref="B36:B37"/>
    <mergeCell ref="C36:C37"/>
    <mergeCell ref="D36:D37"/>
    <mergeCell ref="E36:E37"/>
    <mergeCell ref="A11:A13"/>
    <mergeCell ref="B11:B13"/>
    <mergeCell ref="A36:A37"/>
  </mergeCells>
  <pageMargins left="0.5" right="0.15" top="0.31" bottom="0.75" header="0.17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2014-12-29T10:38:04Z</cp:lastPrinted>
  <dcterms:created xsi:type="dcterms:W3CDTF">2014-11-11T06:38:24Z</dcterms:created>
  <dcterms:modified xsi:type="dcterms:W3CDTF">2014-12-31T04:07:30Z</dcterms:modified>
</cp:coreProperties>
</file>